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Library/Mobile Documents/com~apple~Keynote/Documents/Better Projects Faster/VJUG 2021 - How to Build Front-Ends Today/resources/"/>
    </mc:Choice>
  </mc:AlternateContent>
  <xr:revisionPtr revIDLastSave="0" documentId="13_ncr:1_{EF55BDA9-5728-F449-A4F3-3283E7360252}" xr6:coauthVersionLast="46" xr6:coauthVersionMax="46" xr10:uidLastSave="{00000000-0000-0000-0000-000000000000}"/>
  <bookViews>
    <workbookView xWindow="45360" yWindow="5320" windowWidth="33600" windowHeight="205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N21" i="1"/>
  <c r="M21" i="1"/>
  <c r="L21" i="1"/>
  <c r="K21" i="1"/>
  <c r="I21" i="1"/>
  <c r="H21" i="1"/>
  <c r="G21" i="1"/>
  <c r="B21" i="1"/>
  <c r="F13" i="1"/>
  <c r="K13" i="1"/>
  <c r="D13" i="1"/>
  <c r="F6" i="1"/>
  <c r="K6" i="1"/>
  <c r="K22" i="1" s="1"/>
  <c r="D6" i="1"/>
  <c r="D21" i="1" s="1"/>
  <c r="F7" i="1"/>
  <c r="K7" i="1"/>
  <c r="D7" i="1"/>
  <c r="F16" i="1"/>
  <c r="K16" i="1"/>
  <c r="D16" i="1"/>
  <c r="F14" i="1"/>
  <c r="K14" i="1"/>
  <c r="D14" i="1"/>
  <c r="F17" i="1"/>
  <c r="K17" i="1"/>
  <c r="D17" i="1"/>
  <c r="F12" i="1"/>
  <c r="K12" i="1"/>
  <c r="D12" i="1"/>
  <c r="F9" i="1"/>
  <c r="F21" i="1" s="1"/>
  <c r="K9" i="1"/>
  <c r="D9" i="1"/>
  <c r="F10" i="1"/>
  <c r="K10" i="1"/>
  <c r="D10" i="1"/>
  <c r="F8" i="1"/>
  <c r="K8" i="1"/>
  <c r="D8" i="1"/>
  <c r="F11" i="1"/>
  <c r="K11" i="1"/>
  <c r="D11" i="1"/>
  <c r="F15" i="1"/>
  <c r="K15" i="1"/>
  <c r="D15" i="1"/>
  <c r="F18" i="1"/>
  <c r="F19" i="1"/>
  <c r="K18" i="1"/>
  <c r="D18" i="1"/>
  <c r="K19" i="1"/>
  <c r="D19" i="1"/>
</calcChain>
</file>

<file path=xl/sharedStrings.xml><?xml version="1.0" encoding="utf-8"?>
<sst xmlns="http://schemas.openxmlformats.org/spreadsheetml/2006/main" count="35" uniqueCount="35">
  <si>
    <t>Created</t>
  </si>
  <si>
    <t>Web Frameworks</t>
  </si>
  <si>
    <t>Cross-Platform Frameworks</t>
  </si>
  <si>
    <t>Angular</t>
  </si>
  <si>
    <t>JSF (raw)</t>
  </si>
  <si>
    <t>JSF (adjusted)</t>
  </si>
  <si>
    <t>React</t>
  </si>
  <si>
    <t>Thymeleaf</t>
  </si>
  <si>
    <t>Vaadin</t>
  </si>
  <si>
    <t>Vue.js</t>
  </si>
  <si>
    <t>Flutter (raw)</t>
  </si>
  <si>
    <t>Flutter (adjusted)</t>
  </si>
  <si>
    <t>JavaFX</t>
  </si>
  <si>
    <t xml:space="preserve">React Native </t>
  </si>
  <si>
    <t>Xamarin</t>
  </si>
  <si>
    <t>Russia</t>
  </si>
  <si>
    <t>USA</t>
  </si>
  <si>
    <t>UK</t>
  </si>
  <si>
    <t>React (adjusted)</t>
  </si>
  <si>
    <t>India</t>
  </si>
  <si>
    <t>Canada</t>
  </si>
  <si>
    <t>Germany</t>
  </si>
  <si>
    <t>France</t>
  </si>
  <si>
    <t>Italy</t>
  </si>
  <si>
    <t>Spain</t>
  </si>
  <si>
    <t>Poland</t>
  </si>
  <si>
    <t>Brazil</t>
  </si>
  <si>
    <t>Argentina</t>
  </si>
  <si>
    <t>Mexico</t>
  </si>
  <si>
    <t>South Africa</t>
  </si>
  <si>
    <t>April 7, 2021 at 14:00:00 BST</t>
  </si>
  <si>
    <t>TOTAL</t>
  </si>
  <si>
    <t>TOTAL W/O France &amp; India</t>
  </si>
  <si>
    <t>See</t>
  </si>
  <si>
    <t>https://betterprojectsfaster.com/learn/talks-vjug-long-2021-how-to-build-front-ends/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</si>
</sst>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0"/>
      <name val="Calibri"/>
      <family val="2"/>
      <scheme val="minor"/>
    </font>
    <font>
      <b/>
      <u/>
      <sz val="11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3" fontId="13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3" fontId="21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3" fontId="32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right" vertical="center"/>
    </xf>
    <xf numFmtId="3" fontId="35" fillId="2" borderId="0" xfId="0" applyNumberFormat="1" applyFont="1" applyFill="1" applyAlignment="1">
      <alignment horizontal="right" vertical="center"/>
    </xf>
    <xf numFmtId="3" fontId="36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Alignment="1">
      <alignment horizontal="right" vertical="center"/>
    </xf>
    <xf numFmtId="0" fontId="42" fillId="2" borderId="0" xfId="0" applyFont="1" applyFill="1" applyAlignment="1">
      <alignment horizontal="left" vertical="center"/>
    </xf>
    <xf numFmtId="3" fontId="43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3" fontId="45" fillId="2" borderId="0" xfId="0" applyNumberFormat="1" applyFont="1" applyFill="1" applyAlignment="1">
      <alignment horizontal="right" vertical="center"/>
    </xf>
    <xf numFmtId="3" fontId="46" fillId="2" borderId="0" xfId="0" applyNumberFormat="1" applyFont="1" applyFill="1" applyAlignment="1">
      <alignment horizontal="right" vertical="center"/>
    </xf>
    <xf numFmtId="3" fontId="47" fillId="2" borderId="0" xfId="0" applyNumberFormat="1" applyFont="1" applyFill="1" applyAlignment="1">
      <alignment horizontal="right" vertical="center"/>
    </xf>
    <xf numFmtId="3" fontId="48" fillId="2" borderId="0" xfId="0" applyNumberFormat="1" applyFont="1" applyFill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/>
    </xf>
    <xf numFmtId="3" fontId="51" fillId="2" borderId="0" xfId="0" applyNumberFormat="1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0" fontId="0" fillId="0" borderId="0" xfId="0"/>
    <xf numFmtId="3" fontId="53" fillId="2" borderId="0" xfId="1" applyNumberFormat="1" applyFill="1" applyAlignment="1">
      <alignment horizontal="right" vertical="center"/>
    </xf>
    <xf numFmtId="3" fontId="54" fillId="2" borderId="0" xfId="0" applyNumberFormat="1" applyFont="1" applyFill="1" applyAlignment="1">
      <alignment horizontal="right"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0" fontId="53" fillId="2" borderId="0" xfId="1" applyFill="1"/>
    <xf numFmtId="3" fontId="0" fillId="2" borderId="0" xfId="0" applyNumberFormat="1" applyFill="1"/>
    <xf numFmtId="0" fontId="2" fillId="2" borderId="0" xfId="0" applyFont="1" applyFill="1" applyAlignment="1">
      <alignment vertical="center"/>
    </xf>
    <xf numFmtId="3" fontId="58" fillId="2" borderId="0" xfId="1" applyNumberFormat="1" applyFont="1" applyFill="1" applyAlignment="1">
      <alignment horizontal="right" vertical="center"/>
    </xf>
    <xf numFmtId="3" fontId="59" fillId="2" borderId="0" xfId="0" applyNumberFormat="1" applyFont="1" applyFill="1" applyAlignment="1">
      <alignment horizontal="right" vertical="center"/>
    </xf>
    <xf numFmtId="3" fontId="53" fillId="0" borderId="0" xfId="1" applyNumberFormat="1" applyFill="1" applyAlignment="1">
      <alignment horizontal="right" vertical="center"/>
    </xf>
    <xf numFmtId="0" fontId="56" fillId="0" borderId="0" xfId="0" applyFont="1"/>
    <xf numFmtId="0" fontId="57" fillId="2" borderId="0" xfId="0" applyFont="1" applyFill="1" applyAlignment="1">
      <alignment horizontal="left" vertical="center"/>
    </xf>
    <xf numFmtId="0" fontId="0" fillId="0" borderId="0" xfId="0"/>
    <xf numFmtId="0" fontId="56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3" fillId="2" borderId="0" xfId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r.indeed.com/empregos?q=flutter&amp;l=" TargetMode="External"/><Relationship Id="rId21" Type="http://schemas.openxmlformats.org/officeDocument/2006/relationships/hyperlink" Target="https://ru.indeed.com/jobs?q=Angular&amp;l=" TargetMode="External"/><Relationship Id="rId42" Type="http://schemas.openxmlformats.org/officeDocument/2006/relationships/hyperlink" Target="https://ca.indeed.com/jobs?q=jsf&amp;l=" TargetMode="External"/><Relationship Id="rId63" Type="http://schemas.openxmlformats.org/officeDocument/2006/relationships/hyperlink" Target="https://fr.indeed.com/emplois?q=react&amp;l=" TargetMode="External"/><Relationship Id="rId84" Type="http://schemas.openxmlformats.org/officeDocument/2006/relationships/hyperlink" Target="https://es.indeed.com/ofertas?q=Thymeleaf&amp;l=" TargetMode="External"/><Relationship Id="rId138" Type="http://schemas.openxmlformats.org/officeDocument/2006/relationships/hyperlink" Target="https://mx.indeed.com/trabajo?q=javafx&amp;l=" TargetMode="External"/><Relationship Id="rId107" Type="http://schemas.openxmlformats.org/officeDocument/2006/relationships/hyperlink" Target="https://za.indeed.com/jobs?q=vue&amp;l=" TargetMode="External"/><Relationship Id="rId11" Type="http://schemas.openxmlformats.org/officeDocument/2006/relationships/hyperlink" Target="https://uk.indeed.com/jobs?q=jsf&amp;l=" TargetMode="External"/><Relationship Id="rId32" Type="http://schemas.openxmlformats.org/officeDocument/2006/relationships/hyperlink" Target="https://in.indeed.com/jobs?q=jsf&amp;l=" TargetMode="External"/><Relationship Id="rId37" Type="http://schemas.openxmlformats.org/officeDocument/2006/relationships/hyperlink" Target="https://in.indeed.com/jobs?q=flutter&amp;l=" TargetMode="External"/><Relationship Id="rId53" Type="http://schemas.openxmlformats.org/officeDocument/2006/relationships/hyperlink" Target="https://de.indeed.com/Jobs?q=react&amp;l=" TargetMode="External"/><Relationship Id="rId58" Type="http://schemas.openxmlformats.org/officeDocument/2006/relationships/hyperlink" Target="https://de.indeed.com/Jobs?q=javafx&amp;l=" TargetMode="External"/><Relationship Id="rId74" Type="http://schemas.openxmlformats.org/officeDocument/2006/relationships/hyperlink" Target="https://it.indeed.com/offerte-lavoro?q=Thymeleaf&amp;l=" TargetMode="External"/><Relationship Id="rId79" Type="http://schemas.openxmlformats.org/officeDocument/2006/relationships/hyperlink" Target="https://it.indeed.com/offerte-lavoro?q=react+native&amp;l=" TargetMode="External"/><Relationship Id="rId102" Type="http://schemas.openxmlformats.org/officeDocument/2006/relationships/hyperlink" Target="https://za.indeed.com/jobs?q=jsf&amp;l=" TargetMode="External"/><Relationship Id="rId123" Type="http://schemas.openxmlformats.org/officeDocument/2006/relationships/hyperlink" Target="https://ar.indeed.com/trabajo?q=react&amp;l=" TargetMode="External"/><Relationship Id="rId128" Type="http://schemas.openxmlformats.org/officeDocument/2006/relationships/hyperlink" Target="https://ar.indeed.com/trabajo?q=javafx&amp;l=" TargetMode="External"/><Relationship Id="rId5" Type="http://schemas.openxmlformats.org/officeDocument/2006/relationships/hyperlink" Target="https://www.indeed.com/jobs?q=Vaadin&amp;l=" TargetMode="External"/><Relationship Id="rId90" Type="http://schemas.openxmlformats.org/officeDocument/2006/relationships/hyperlink" Target="https://es.indeed.com/ofertas?q=xamarin&amp;l=" TargetMode="External"/><Relationship Id="rId95" Type="http://schemas.openxmlformats.org/officeDocument/2006/relationships/hyperlink" Target="https://pl.indeed.com/praca?q=vaadin&amp;l=" TargetMode="External"/><Relationship Id="rId22" Type="http://schemas.openxmlformats.org/officeDocument/2006/relationships/hyperlink" Target="https://ru.indeed.com/jobs?q=jsf&amp;l=" TargetMode="External"/><Relationship Id="rId27" Type="http://schemas.openxmlformats.org/officeDocument/2006/relationships/hyperlink" Target="https://ru.indeed.com/jobs?q=flutter&amp;l=" TargetMode="External"/><Relationship Id="rId43" Type="http://schemas.openxmlformats.org/officeDocument/2006/relationships/hyperlink" Target="https://ca.indeed.com/jobs?q=react&amp;l=" TargetMode="External"/><Relationship Id="rId48" Type="http://schemas.openxmlformats.org/officeDocument/2006/relationships/hyperlink" Target="https://ca.indeed.com/jobs?q=javafx&amp;l=" TargetMode="External"/><Relationship Id="rId64" Type="http://schemas.openxmlformats.org/officeDocument/2006/relationships/hyperlink" Target="https://fr.indeed.com/emplois?q=Thymeleaf&amp;l=" TargetMode="External"/><Relationship Id="rId69" Type="http://schemas.openxmlformats.org/officeDocument/2006/relationships/hyperlink" Target="https://fr.indeed.com/emplois?q=react+native&amp;l=" TargetMode="External"/><Relationship Id="rId113" Type="http://schemas.openxmlformats.org/officeDocument/2006/relationships/hyperlink" Target="https://br.indeed.com/empregos?q=react&amp;l=" TargetMode="External"/><Relationship Id="rId118" Type="http://schemas.openxmlformats.org/officeDocument/2006/relationships/hyperlink" Target="https://br.indeed.com/empregos?q=javafx&amp;l=" TargetMode="External"/><Relationship Id="rId134" Type="http://schemas.openxmlformats.org/officeDocument/2006/relationships/hyperlink" Target="https://mx.indeed.com/trabajo?q=Thymeleaf&amp;l=" TargetMode="External"/><Relationship Id="rId139" Type="http://schemas.openxmlformats.org/officeDocument/2006/relationships/hyperlink" Target="https://mx.indeed.com/trabajo?q=react+native&amp;l=" TargetMode="External"/><Relationship Id="rId80" Type="http://schemas.openxmlformats.org/officeDocument/2006/relationships/hyperlink" Target="https://it.indeed.com/offerte-lavoro?q=xamarin&amp;l=" TargetMode="External"/><Relationship Id="rId85" Type="http://schemas.openxmlformats.org/officeDocument/2006/relationships/hyperlink" Target="https://es.indeed.com/ofertas?q=vaadin&amp;l=" TargetMode="External"/><Relationship Id="rId12" Type="http://schemas.openxmlformats.org/officeDocument/2006/relationships/hyperlink" Target="https://www.indeed.com/q-Thymeleaf-jobs.html" TargetMode="External"/><Relationship Id="rId17" Type="http://schemas.openxmlformats.org/officeDocument/2006/relationships/hyperlink" Target="https://uk.indeed.com/jobs?q=React+Native&amp;l=" TargetMode="External"/><Relationship Id="rId33" Type="http://schemas.openxmlformats.org/officeDocument/2006/relationships/hyperlink" Target="https://in.indeed.com/jobs?q=react&amp;l=" TargetMode="External"/><Relationship Id="rId38" Type="http://schemas.openxmlformats.org/officeDocument/2006/relationships/hyperlink" Target="https://in.indeed.com/jobs?q=javafx&amp;l=" TargetMode="External"/><Relationship Id="rId59" Type="http://schemas.openxmlformats.org/officeDocument/2006/relationships/hyperlink" Target="https://de.indeed.com/Jobs?q=react+native&amp;l=" TargetMode="External"/><Relationship Id="rId103" Type="http://schemas.openxmlformats.org/officeDocument/2006/relationships/hyperlink" Target="https://za.indeed.com/jobs?q=react&amp;l=" TargetMode="External"/><Relationship Id="rId108" Type="http://schemas.openxmlformats.org/officeDocument/2006/relationships/hyperlink" Target="https://za.indeed.com/jobs?q=javafx&amp;l=" TargetMode="External"/><Relationship Id="rId124" Type="http://schemas.openxmlformats.org/officeDocument/2006/relationships/hyperlink" Target="https://ar.indeed.com/trabajo?q=Thymeleaf&amp;l=" TargetMode="External"/><Relationship Id="rId129" Type="http://schemas.openxmlformats.org/officeDocument/2006/relationships/hyperlink" Target="https://ar.indeed.com/trabajo?q=react+native&amp;l=" TargetMode="External"/><Relationship Id="rId54" Type="http://schemas.openxmlformats.org/officeDocument/2006/relationships/hyperlink" Target="https://de.indeed.com/Jobs?q=thymeleaf&amp;l=" TargetMode="External"/><Relationship Id="rId70" Type="http://schemas.openxmlformats.org/officeDocument/2006/relationships/hyperlink" Target="https://fr.indeed.com/emplois?q=xamarin&amp;l=" TargetMode="External"/><Relationship Id="rId75" Type="http://schemas.openxmlformats.org/officeDocument/2006/relationships/hyperlink" Target="https://it.indeed.com/offerte-lavoro?q=vaadin&amp;l=" TargetMode="External"/><Relationship Id="rId91" Type="http://schemas.openxmlformats.org/officeDocument/2006/relationships/hyperlink" Target="https://pl.indeed.com/jobs?q=angular&amp;l=" TargetMode="External"/><Relationship Id="rId96" Type="http://schemas.openxmlformats.org/officeDocument/2006/relationships/hyperlink" Target="https://pl.indeed.com/praca?q=vue&amp;l=" TargetMode="External"/><Relationship Id="rId140" Type="http://schemas.openxmlformats.org/officeDocument/2006/relationships/hyperlink" Target="https://mx.indeed.com/trabajo?q=xamarin&amp;l=" TargetMode="External"/><Relationship Id="rId1" Type="http://schemas.openxmlformats.org/officeDocument/2006/relationships/hyperlink" Target="https://www.indeed.com/jobs?q=Angular&amp;l=" TargetMode="External"/><Relationship Id="rId6" Type="http://schemas.openxmlformats.org/officeDocument/2006/relationships/hyperlink" Target="https://www.indeed.com/jobs?q=flutter&amp;l=" TargetMode="External"/><Relationship Id="rId23" Type="http://schemas.openxmlformats.org/officeDocument/2006/relationships/hyperlink" Target="https://ru.indeed.com/jobs?q=react&amp;l=" TargetMode="External"/><Relationship Id="rId28" Type="http://schemas.openxmlformats.org/officeDocument/2006/relationships/hyperlink" Target="https://ru.indeed.com/jobs?q=javafx&amp;l=" TargetMode="External"/><Relationship Id="rId49" Type="http://schemas.openxmlformats.org/officeDocument/2006/relationships/hyperlink" Target="https://ca.indeed.com/jobs?q=react+native&amp;l=" TargetMode="External"/><Relationship Id="rId114" Type="http://schemas.openxmlformats.org/officeDocument/2006/relationships/hyperlink" Target="https://br.indeed.com/empregos?q=Thymeleaf&amp;l=" TargetMode="External"/><Relationship Id="rId119" Type="http://schemas.openxmlformats.org/officeDocument/2006/relationships/hyperlink" Target="https://br.indeed.com/empregos?q=react+native&amp;l=" TargetMode="External"/><Relationship Id="rId44" Type="http://schemas.openxmlformats.org/officeDocument/2006/relationships/hyperlink" Target="https://ca.indeed.com/jobs?q=thymeleaf&amp;l=" TargetMode="External"/><Relationship Id="rId60" Type="http://schemas.openxmlformats.org/officeDocument/2006/relationships/hyperlink" Target="https://de.indeed.com/Jobs?q=xamarin&amp;l=" TargetMode="External"/><Relationship Id="rId65" Type="http://schemas.openxmlformats.org/officeDocument/2006/relationships/hyperlink" Target="https://fr.indeed.com/emplois?q=vaadin&amp;l=" TargetMode="External"/><Relationship Id="rId81" Type="http://schemas.openxmlformats.org/officeDocument/2006/relationships/hyperlink" Target="https://es.indeed.com/jobs?q=angular&amp;l=" TargetMode="External"/><Relationship Id="rId86" Type="http://schemas.openxmlformats.org/officeDocument/2006/relationships/hyperlink" Target="https://es.indeed.com/ofertas?q=vue.js&amp;l=" TargetMode="External"/><Relationship Id="rId130" Type="http://schemas.openxmlformats.org/officeDocument/2006/relationships/hyperlink" Target="https://ar.indeed.com/trabajo?q=xamarin&amp;l=" TargetMode="External"/><Relationship Id="rId135" Type="http://schemas.openxmlformats.org/officeDocument/2006/relationships/hyperlink" Target="https://mx.indeed.com/trabajo?q=vaadin&amp;l=" TargetMode="External"/><Relationship Id="rId13" Type="http://schemas.openxmlformats.org/officeDocument/2006/relationships/hyperlink" Target="https://uk.indeed.com/jobs?q=vaadin&amp;l=" TargetMode="External"/><Relationship Id="rId18" Type="http://schemas.openxmlformats.org/officeDocument/2006/relationships/hyperlink" Target="https://uk.indeed.com/jobs?q=React&amp;l=" TargetMode="External"/><Relationship Id="rId39" Type="http://schemas.openxmlformats.org/officeDocument/2006/relationships/hyperlink" Target="https://in.indeed.com/jobs?q=react+native&amp;l=" TargetMode="External"/><Relationship Id="rId109" Type="http://schemas.openxmlformats.org/officeDocument/2006/relationships/hyperlink" Target="https://za.indeed.com/jobs?q=react+native&amp;l=" TargetMode="External"/><Relationship Id="rId34" Type="http://schemas.openxmlformats.org/officeDocument/2006/relationships/hyperlink" Target="https://in.indeed.com/jobs?q=thymeleaf&amp;l=" TargetMode="External"/><Relationship Id="rId50" Type="http://schemas.openxmlformats.org/officeDocument/2006/relationships/hyperlink" Target="https://ca.indeed.com/jobs?q=xamarin&amp;l=" TargetMode="External"/><Relationship Id="rId55" Type="http://schemas.openxmlformats.org/officeDocument/2006/relationships/hyperlink" Target="https://de.indeed.com/Jobs?q=vaadin&amp;l=" TargetMode="External"/><Relationship Id="rId76" Type="http://schemas.openxmlformats.org/officeDocument/2006/relationships/hyperlink" Target="https://it.indeed.com/offerte-lavoro?q=vue&amp;l=" TargetMode="External"/><Relationship Id="rId97" Type="http://schemas.openxmlformats.org/officeDocument/2006/relationships/hyperlink" Target="https://pl.indeed.com/praca?q=flutter&amp;l=" TargetMode="External"/><Relationship Id="rId104" Type="http://schemas.openxmlformats.org/officeDocument/2006/relationships/hyperlink" Target="https://za.indeed.com/jobs?q=Thymeleaf&amp;l=" TargetMode="External"/><Relationship Id="rId120" Type="http://schemas.openxmlformats.org/officeDocument/2006/relationships/hyperlink" Target="https://br.indeed.com/empregos?q=xamarin&amp;l=" TargetMode="External"/><Relationship Id="rId125" Type="http://schemas.openxmlformats.org/officeDocument/2006/relationships/hyperlink" Target="https://ar.indeed.com/trabajo?q=vaadin&amp;l=" TargetMode="External"/><Relationship Id="rId141" Type="http://schemas.openxmlformats.org/officeDocument/2006/relationships/hyperlink" Target="https://betterprojectsfaster.com/learn/talks-vjug-long-2021-how-to-build-front-ends/" TargetMode="External"/><Relationship Id="rId7" Type="http://schemas.openxmlformats.org/officeDocument/2006/relationships/hyperlink" Target="https://www.indeed.com/jobs?q=javafx&amp;l=" TargetMode="External"/><Relationship Id="rId71" Type="http://schemas.openxmlformats.org/officeDocument/2006/relationships/hyperlink" Target="https://it.indeed.com/jobs?q=angular&amp;l=" TargetMode="External"/><Relationship Id="rId92" Type="http://schemas.openxmlformats.org/officeDocument/2006/relationships/hyperlink" Target="https://pl.indeed.com/praca?q=jsf&amp;l=" TargetMode="External"/><Relationship Id="rId2" Type="http://schemas.openxmlformats.org/officeDocument/2006/relationships/hyperlink" Target="https://www.indeed.com/jobs?q=jsf&amp;l=" TargetMode="External"/><Relationship Id="rId29" Type="http://schemas.openxmlformats.org/officeDocument/2006/relationships/hyperlink" Target="https://ru.indeed.com/jobs?q=react+native&amp;l=" TargetMode="External"/><Relationship Id="rId24" Type="http://schemas.openxmlformats.org/officeDocument/2006/relationships/hyperlink" Target="https://ru.indeed.com/jobs?q=Thymeleaf&amp;l=" TargetMode="External"/><Relationship Id="rId40" Type="http://schemas.openxmlformats.org/officeDocument/2006/relationships/hyperlink" Target="https://in.indeed.com/jobs?q=xamarin&amp;l=" TargetMode="External"/><Relationship Id="rId45" Type="http://schemas.openxmlformats.org/officeDocument/2006/relationships/hyperlink" Target="https://ca.indeed.com/jobs?q=vaadin&amp;l=" TargetMode="External"/><Relationship Id="rId66" Type="http://schemas.openxmlformats.org/officeDocument/2006/relationships/hyperlink" Target="https://fr.indeed.com/emplois?q=vue.js&amp;l=" TargetMode="External"/><Relationship Id="rId87" Type="http://schemas.openxmlformats.org/officeDocument/2006/relationships/hyperlink" Target="https://es.indeed.com/ofertas?q=flutter&amp;l=" TargetMode="External"/><Relationship Id="rId110" Type="http://schemas.openxmlformats.org/officeDocument/2006/relationships/hyperlink" Target="https://za.indeed.com/jobs?q=xamarin&amp;l=" TargetMode="External"/><Relationship Id="rId115" Type="http://schemas.openxmlformats.org/officeDocument/2006/relationships/hyperlink" Target="https://br.indeed.com/empregos?q=vaadin&amp;l=" TargetMode="External"/><Relationship Id="rId131" Type="http://schemas.openxmlformats.org/officeDocument/2006/relationships/hyperlink" Target="https://mx.indeed.com/jobs?q=angular&amp;l=" TargetMode="External"/><Relationship Id="rId136" Type="http://schemas.openxmlformats.org/officeDocument/2006/relationships/hyperlink" Target="https://mx.indeed.com/trabajo?q=vue&amp;l=" TargetMode="External"/><Relationship Id="rId61" Type="http://schemas.openxmlformats.org/officeDocument/2006/relationships/hyperlink" Target="https://fr.indeed.com/jobs?q=angular&amp;l=" TargetMode="External"/><Relationship Id="rId82" Type="http://schemas.openxmlformats.org/officeDocument/2006/relationships/hyperlink" Target="https://es.indeed.com/ofertas?q=jsf&amp;l=" TargetMode="External"/><Relationship Id="rId19" Type="http://schemas.openxmlformats.org/officeDocument/2006/relationships/hyperlink" Target="https://www.indeed.com/jobs?q=react&amp;l=" TargetMode="External"/><Relationship Id="rId14" Type="http://schemas.openxmlformats.org/officeDocument/2006/relationships/hyperlink" Target="https://uk.indeed.com/jobs?q=vue&amp;l=" TargetMode="External"/><Relationship Id="rId30" Type="http://schemas.openxmlformats.org/officeDocument/2006/relationships/hyperlink" Target="https://ru.indeed.com/jobs?q=xamarin&amp;l=" TargetMode="External"/><Relationship Id="rId35" Type="http://schemas.openxmlformats.org/officeDocument/2006/relationships/hyperlink" Target="https://in.indeed.com/jobs?q=vaadin&amp;l=" TargetMode="External"/><Relationship Id="rId56" Type="http://schemas.openxmlformats.org/officeDocument/2006/relationships/hyperlink" Target="https://de.indeed.com/Jobs?q=vue&amp;l=" TargetMode="External"/><Relationship Id="rId77" Type="http://schemas.openxmlformats.org/officeDocument/2006/relationships/hyperlink" Target="https://it.indeed.com/offerte-lavoro?q=flutter&amp;l=" TargetMode="External"/><Relationship Id="rId100" Type="http://schemas.openxmlformats.org/officeDocument/2006/relationships/hyperlink" Target="https://pl.indeed.com/praca?q=xamarin&amp;l=" TargetMode="External"/><Relationship Id="rId105" Type="http://schemas.openxmlformats.org/officeDocument/2006/relationships/hyperlink" Target="https://za.indeed.com/jobs?q=Vaadin&amp;l=" TargetMode="External"/><Relationship Id="rId126" Type="http://schemas.openxmlformats.org/officeDocument/2006/relationships/hyperlink" Target="https://ar.indeed.com/trabajo?q=vue&amp;l=" TargetMode="External"/><Relationship Id="rId8" Type="http://schemas.openxmlformats.org/officeDocument/2006/relationships/hyperlink" Target="https://www.indeed.com/jobs?q=xamarin&amp;l=" TargetMode="External"/><Relationship Id="rId51" Type="http://schemas.openxmlformats.org/officeDocument/2006/relationships/hyperlink" Target="https://de.indeed.com/jobs?q=angular&amp;l=" TargetMode="External"/><Relationship Id="rId72" Type="http://schemas.openxmlformats.org/officeDocument/2006/relationships/hyperlink" Target="https://it.indeed.com/offerte-lavoro?q=jsf&amp;l=" TargetMode="External"/><Relationship Id="rId93" Type="http://schemas.openxmlformats.org/officeDocument/2006/relationships/hyperlink" Target="https://pl.indeed.com/praca?q=react&amp;l=" TargetMode="External"/><Relationship Id="rId98" Type="http://schemas.openxmlformats.org/officeDocument/2006/relationships/hyperlink" Target="https://pl.indeed.com/praca?q=javafx&amp;l=" TargetMode="External"/><Relationship Id="rId121" Type="http://schemas.openxmlformats.org/officeDocument/2006/relationships/hyperlink" Target="https://ar.indeed.com/jobs?q=angular&amp;l=" TargetMode="External"/><Relationship Id="rId3" Type="http://schemas.openxmlformats.org/officeDocument/2006/relationships/hyperlink" Target="https://www.indeed.com/jobs?q=react+native&amp;l=" TargetMode="External"/><Relationship Id="rId25" Type="http://schemas.openxmlformats.org/officeDocument/2006/relationships/hyperlink" Target="https://ru.indeed.com/jobs?q=vaadin&amp;l=" TargetMode="External"/><Relationship Id="rId46" Type="http://schemas.openxmlformats.org/officeDocument/2006/relationships/hyperlink" Target="https://ca.indeed.com/jobs?q=vue.js&amp;l=" TargetMode="External"/><Relationship Id="rId67" Type="http://schemas.openxmlformats.org/officeDocument/2006/relationships/hyperlink" Target="https://fr.indeed.com/emplois?q=flutter&amp;l=" TargetMode="External"/><Relationship Id="rId116" Type="http://schemas.openxmlformats.org/officeDocument/2006/relationships/hyperlink" Target="https://br.indeed.com/empregos?q=vue&amp;l=" TargetMode="External"/><Relationship Id="rId137" Type="http://schemas.openxmlformats.org/officeDocument/2006/relationships/hyperlink" Target="https://mx.indeed.com/trabajo?q=flutter&amp;l=" TargetMode="External"/><Relationship Id="rId20" Type="http://schemas.openxmlformats.org/officeDocument/2006/relationships/hyperlink" Target="https://uk.indeed.com/jobs?q=xamarin&amp;l=" TargetMode="External"/><Relationship Id="rId41" Type="http://schemas.openxmlformats.org/officeDocument/2006/relationships/hyperlink" Target="https://ca.indeed.com/jobs?q=angular&amp;l=" TargetMode="External"/><Relationship Id="rId62" Type="http://schemas.openxmlformats.org/officeDocument/2006/relationships/hyperlink" Target="https://fr.indeed.com/emplois?q=jsf&amp;l=" TargetMode="External"/><Relationship Id="rId83" Type="http://schemas.openxmlformats.org/officeDocument/2006/relationships/hyperlink" Target="https://es.indeed.com/ofertas?q=react&amp;l=" TargetMode="External"/><Relationship Id="rId88" Type="http://schemas.openxmlformats.org/officeDocument/2006/relationships/hyperlink" Target="https://es.indeed.com/ofertas?q=javafx&amp;l=" TargetMode="External"/><Relationship Id="rId111" Type="http://schemas.openxmlformats.org/officeDocument/2006/relationships/hyperlink" Target="https://br.indeed.com/jobs?q=angular&amp;l=" TargetMode="External"/><Relationship Id="rId132" Type="http://schemas.openxmlformats.org/officeDocument/2006/relationships/hyperlink" Target="https://mx.indeed.com/trabajo?q=jsf&amp;l=" TargetMode="External"/><Relationship Id="rId15" Type="http://schemas.openxmlformats.org/officeDocument/2006/relationships/hyperlink" Target="https://uk.indeed.com/jobs?q=flutter&amp;l=" TargetMode="External"/><Relationship Id="rId36" Type="http://schemas.openxmlformats.org/officeDocument/2006/relationships/hyperlink" Target="https://in.indeed.com/jobs?q=vue&amp;l=" TargetMode="External"/><Relationship Id="rId57" Type="http://schemas.openxmlformats.org/officeDocument/2006/relationships/hyperlink" Target="https://de.indeed.com/Jobs?q=flutter&amp;l=" TargetMode="External"/><Relationship Id="rId106" Type="http://schemas.openxmlformats.org/officeDocument/2006/relationships/hyperlink" Target="https://za.indeed.com/jobs?q=flutter&amp;l=" TargetMode="External"/><Relationship Id="rId127" Type="http://schemas.openxmlformats.org/officeDocument/2006/relationships/hyperlink" Target="https://ar.indeed.com/trabajo?q=flutter&amp;l=" TargetMode="External"/><Relationship Id="rId10" Type="http://schemas.openxmlformats.org/officeDocument/2006/relationships/hyperlink" Target="https://uk.indeed.com/jobs?q=Angular&amp;l=" TargetMode="External"/><Relationship Id="rId31" Type="http://schemas.openxmlformats.org/officeDocument/2006/relationships/hyperlink" Target="https://in.indeed.com/jobs?q=Angular&amp;l=" TargetMode="External"/><Relationship Id="rId52" Type="http://schemas.openxmlformats.org/officeDocument/2006/relationships/hyperlink" Target="https://de.indeed.com/Jobs?q=jsf&amp;l=" TargetMode="External"/><Relationship Id="rId73" Type="http://schemas.openxmlformats.org/officeDocument/2006/relationships/hyperlink" Target="https://it.indeed.com/offerte-lavoro?q=react&amp;l=" TargetMode="External"/><Relationship Id="rId78" Type="http://schemas.openxmlformats.org/officeDocument/2006/relationships/hyperlink" Target="https://it.indeed.com/offerte-lavoro?q=JavaFX&amp;l=" TargetMode="External"/><Relationship Id="rId94" Type="http://schemas.openxmlformats.org/officeDocument/2006/relationships/hyperlink" Target="https://pl.indeed.com/praca?q=Thymeleaf&amp;l=" TargetMode="External"/><Relationship Id="rId99" Type="http://schemas.openxmlformats.org/officeDocument/2006/relationships/hyperlink" Target="https://pl.indeed.com/praca?q=react+native&amp;l=" TargetMode="External"/><Relationship Id="rId101" Type="http://schemas.openxmlformats.org/officeDocument/2006/relationships/hyperlink" Target="https://za.indeed.com/jobs?q=angular&amp;l=" TargetMode="External"/><Relationship Id="rId122" Type="http://schemas.openxmlformats.org/officeDocument/2006/relationships/hyperlink" Target="https://ar.indeed.com/trabajo?q=jsf&amp;l=" TargetMode="External"/><Relationship Id="rId4" Type="http://schemas.openxmlformats.org/officeDocument/2006/relationships/hyperlink" Target="https://www.indeed.com/jobs?q=Thymeleaf&amp;l=" TargetMode="External"/><Relationship Id="rId9" Type="http://schemas.openxmlformats.org/officeDocument/2006/relationships/hyperlink" Target="https://www.indeed.com/jobs?q=vue&amp;l=" TargetMode="External"/><Relationship Id="rId26" Type="http://schemas.openxmlformats.org/officeDocument/2006/relationships/hyperlink" Target="https://ru.indeed.com/jobs?q=vue&amp;l=" TargetMode="External"/><Relationship Id="rId47" Type="http://schemas.openxmlformats.org/officeDocument/2006/relationships/hyperlink" Target="https://ca.indeed.com/jobs?q=flutter&amp;l=" TargetMode="External"/><Relationship Id="rId68" Type="http://schemas.openxmlformats.org/officeDocument/2006/relationships/hyperlink" Target="https://fr.indeed.com/emplois?q=javafx&amp;l=" TargetMode="External"/><Relationship Id="rId89" Type="http://schemas.openxmlformats.org/officeDocument/2006/relationships/hyperlink" Target="https://es.indeed.com/ofertas?q=react+native&amp;l=" TargetMode="External"/><Relationship Id="rId112" Type="http://schemas.openxmlformats.org/officeDocument/2006/relationships/hyperlink" Target="https://br.indeed.com/empregos?q=jsf&amp;l=" TargetMode="External"/><Relationship Id="rId133" Type="http://schemas.openxmlformats.org/officeDocument/2006/relationships/hyperlink" Target="https://mx.indeed.com/trabajo?q=react&amp;l=" TargetMode="External"/><Relationship Id="rId16" Type="http://schemas.openxmlformats.org/officeDocument/2006/relationships/hyperlink" Target="https://uk.indeed.com/jobs?q=javafx&amp;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25" workbookViewId="0">
      <selection activeCell="H7" sqref="H7"/>
    </sheetView>
  </sheetViews>
  <sheetFormatPr baseColWidth="10" defaultColWidth="8.83203125" defaultRowHeight="15" x14ac:dyDescent="0.2"/>
  <cols>
    <col min="1" max="1" width="22" bestFit="1" customWidth="1"/>
    <col min="2" max="2" width="13.83203125" bestFit="1" customWidth="1"/>
    <col min="3" max="3" width="8.6640625" bestFit="1" customWidth="1"/>
    <col min="4" max="4" width="11.83203125" bestFit="1" customWidth="1"/>
    <col min="5" max="5" width="6.6640625" bestFit="1" customWidth="1"/>
    <col min="6" max="7" width="13.83203125" bestFit="1" customWidth="1"/>
    <col min="8" max="8" width="11" bestFit="1" customWidth="1"/>
    <col min="9" max="9" width="7.5" bestFit="1" customWidth="1"/>
    <col min="10" max="10" width="10.6640625" bestFit="1" customWidth="1"/>
    <col min="11" max="11" width="14.6640625" bestFit="1" customWidth="1"/>
    <col min="12" max="12" width="17.5" bestFit="1" customWidth="1"/>
    <col min="13" max="13" width="11.1640625" bestFit="1" customWidth="1"/>
    <col min="14" max="14" width="13.5" bestFit="1" customWidth="1"/>
    <col min="15" max="15" width="8.83203125" bestFit="1" customWidth="1"/>
  </cols>
  <sheetData>
    <row r="1" spans="1:15" x14ac:dyDescent="0.2">
      <c r="A1" s="1" t="s">
        <v>0</v>
      </c>
      <c r="B1" s="65" t="s">
        <v>30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s="53" customFormat="1" x14ac:dyDescent="0.2">
      <c r="A2" s="1" t="s">
        <v>33</v>
      </c>
      <c r="B2" s="69" t="s">
        <v>34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">
      <c r="A3" s="64"/>
    </row>
    <row r="4" spans="1:15" x14ac:dyDescent="0.2">
      <c r="B4" s="67" t="s">
        <v>1</v>
      </c>
      <c r="C4" s="67"/>
      <c r="D4" s="67"/>
      <c r="E4" s="67"/>
      <c r="F4" s="67"/>
      <c r="G4" s="67"/>
      <c r="H4" s="67"/>
      <c r="I4" s="67"/>
      <c r="J4" s="68" t="s">
        <v>2</v>
      </c>
      <c r="K4" s="68"/>
      <c r="L4" s="68"/>
      <c r="M4" s="68"/>
      <c r="N4" s="68"/>
      <c r="O4" s="60"/>
    </row>
    <row r="5" spans="1:15" x14ac:dyDescent="0.2">
      <c r="B5" s="2" t="s">
        <v>3</v>
      </c>
      <c r="C5" s="2" t="s">
        <v>4</v>
      </c>
      <c r="D5" s="2" t="s">
        <v>5</v>
      </c>
      <c r="E5" s="2" t="s">
        <v>6</v>
      </c>
      <c r="F5" s="57" t="s">
        <v>18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</row>
    <row r="6" spans="1:15" x14ac:dyDescent="0.2">
      <c r="A6" s="56" t="s">
        <v>27</v>
      </c>
      <c r="B6" s="54">
        <v>743</v>
      </c>
      <c r="C6" s="54">
        <v>32</v>
      </c>
      <c r="D6" s="55">
        <f t="shared" ref="D6:D18" si="0">C6</f>
        <v>32</v>
      </c>
      <c r="E6" s="54">
        <v>895</v>
      </c>
      <c r="F6" s="55">
        <f t="shared" ref="F6:F19" si="1">E6-M6</f>
        <v>729</v>
      </c>
      <c r="G6" s="54">
        <v>1</v>
      </c>
      <c r="H6" s="54">
        <v>5</v>
      </c>
      <c r="I6" s="54">
        <v>227</v>
      </c>
      <c r="J6" s="54">
        <v>31</v>
      </c>
      <c r="K6" s="55">
        <f t="shared" ref="K6:K17" si="2">J6</f>
        <v>31</v>
      </c>
      <c r="L6" s="54">
        <v>2</v>
      </c>
      <c r="M6" s="54">
        <v>166</v>
      </c>
      <c r="N6" s="54">
        <v>37</v>
      </c>
    </row>
    <row r="7" spans="1:15" x14ac:dyDescent="0.2">
      <c r="A7" s="56" t="s">
        <v>26</v>
      </c>
      <c r="B7" s="54">
        <v>2715</v>
      </c>
      <c r="C7" s="54">
        <v>313</v>
      </c>
      <c r="D7" s="55">
        <f t="shared" si="0"/>
        <v>313</v>
      </c>
      <c r="E7" s="54">
        <v>2848</v>
      </c>
      <c r="F7" s="55">
        <f t="shared" si="1"/>
        <v>2007</v>
      </c>
      <c r="G7" s="54">
        <v>12</v>
      </c>
      <c r="H7" s="54">
        <v>4</v>
      </c>
      <c r="I7" s="54">
        <v>912</v>
      </c>
      <c r="J7" s="54">
        <v>498</v>
      </c>
      <c r="K7" s="55">
        <f t="shared" si="2"/>
        <v>498</v>
      </c>
      <c r="L7" s="54">
        <v>9</v>
      </c>
      <c r="M7" s="54">
        <v>841</v>
      </c>
      <c r="N7" s="54">
        <v>163</v>
      </c>
    </row>
    <row r="8" spans="1:15" x14ac:dyDescent="0.2">
      <c r="A8" s="56" t="s">
        <v>20</v>
      </c>
      <c r="B8" s="54">
        <v>2650</v>
      </c>
      <c r="C8" s="54">
        <v>50</v>
      </c>
      <c r="D8" s="55">
        <f t="shared" si="0"/>
        <v>50</v>
      </c>
      <c r="E8" s="54">
        <v>4847</v>
      </c>
      <c r="F8" s="55">
        <f t="shared" si="1"/>
        <v>4157</v>
      </c>
      <c r="G8" s="54">
        <v>4</v>
      </c>
      <c r="H8" s="54">
        <v>4</v>
      </c>
      <c r="I8" s="63">
        <v>554</v>
      </c>
      <c r="J8" s="54">
        <v>166</v>
      </c>
      <c r="K8" s="55">
        <f t="shared" si="2"/>
        <v>166</v>
      </c>
      <c r="L8" s="54">
        <v>5</v>
      </c>
      <c r="M8" s="54">
        <v>690</v>
      </c>
      <c r="N8" s="54">
        <v>108</v>
      </c>
    </row>
    <row r="9" spans="1:15" x14ac:dyDescent="0.2">
      <c r="A9" s="56" t="s">
        <v>22</v>
      </c>
      <c r="B9" s="54">
        <v>8383</v>
      </c>
      <c r="C9" s="54">
        <v>210</v>
      </c>
      <c r="D9" s="55">
        <f t="shared" si="0"/>
        <v>210</v>
      </c>
      <c r="E9" s="54">
        <v>5703</v>
      </c>
      <c r="F9" s="55">
        <f t="shared" si="1"/>
        <v>5183</v>
      </c>
      <c r="G9" s="54">
        <v>13</v>
      </c>
      <c r="H9" s="54">
        <v>13</v>
      </c>
      <c r="I9" s="63">
        <v>992</v>
      </c>
      <c r="J9" s="54">
        <v>1392</v>
      </c>
      <c r="K9" s="55">
        <f t="shared" si="2"/>
        <v>1392</v>
      </c>
      <c r="L9" s="54">
        <v>24</v>
      </c>
      <c r="M9" s="54">
        <v>520</v>
      </c>
      <c r="N9" s="54">
        <v>203</v>
      </c>
    </row>
    <row r="10" spans="1:15" x14ac:dyDescent="0.2">
      <c r="A10" s="56" t="s">
        <v>21</v>
      </c>
      <c r="B10" s="54">
        <v>5974</v>
      </c>
      <c r="C10" s="54">
        <v>651</v>
      </c>
      <c r="D10" s="55">
        <f t="shared" si="0"/>
        <v>651</v>
      </c>
      <c r="E10" s="54">
        <v>5774</v>
      </c>
      <c r="F10" s="55">
        <f t="shared" si="1"/>
        <v>4985</v>
      </c>
      <c r="G10" s="54">
        <v>27</v>
      </c>
      <c r="H10" s="54">
        <v>159</v>
      </c>
      <c r="I10" s="54">
        <v>2641</v>
      </c>
      <c r="J10" s="54">
        <v>354</v>
      </c>
      <c r="K10" s="55">
        <f t="shared" si="2"/>
        <v>354</v>
      </c>
      <c r="L10" s="54">
        <v>67</v>
      </c>
      <c r="M10" s="54">
        <v>789</v>
      </c>
      <c r="N10" s="54">
        <v>272</v>
      </c>
    </row>
    <row r="11" spans="1:15" x14ac:dyDescent="0.2">
      <c r="A11" s="56" t="s">
        <v>19</v>
      </c>
      <c r="B11" s="54">
        <v>15599</v>
      </c>
      <c r="C11" s="54">
        <v>555</v>
      </c>
      <c r="D11" s="55">
        <f t="shared" si="0"/>
        <v>555</v>
      </c>
      <c r="E11" s="54">
        <v>12923</v>
      </c>
      <c r="F11" s="55">
        <f t="shared" si="1"/>
        <v>10122</v>
      </c>
      <c r="G11" s="54">
        <v>14</v>
      </c>
      <c r="H11" s="54">
        <v>45</v>
      </c>
      <c r="I11" s="54">
        <v>1775</v>
      </c>
      <c r="J11" s="54">
        <v>1120</v>
      </c>
      <c r="K11" s="55">
        <f t="shared" si="2"/>
        <v>1120</v>
      </c>
      <c r="L11" s="54">
        <v>29</v>
      </c>
      <c r="M11" s="54">
        <v>2801</v>
      </c>
      <c r="N11" s="54">
        <v>486</v>
      </c>
    </row>
    <row r="12" spans="1:15" x14ac:dyDescent="0.2">
      <c r="A12" s="56" t="s">
        <v>23</v>
      </c>
      <c r="B12" s="54">
        <v>1809</v>
      </c>
      <c r="C12" s="54">
        <v>101</v>
      </c>
      <c r="D12" s="55">
        <f t="shared" si="0"/>
        <v>101</v>
      </c>
      <c r="E12" s="54">
        <v>1287</v>
      </c>
      <c r="F12" s="55">
        <f t="shared" si="1"/>
        <v>1034</v>
      </c>
      <c r="G12" s="54">
        <v>5</v>
      </c>
      <c r="H12" s="54">
        <v>12</v>
      </c>
      <c r="I12" s="54">
        <v>383</v>
      </c>
      <c r="J12" s="54">
        <v>87</v>
      </c>
      <c r="K12" s="55">
        <f t="shared" si="2"/>
        <v>87</v>
      </c>
      <c r="L12" s="54">
        <v>6</v>
      </c>
      <c r="M12" s="54">
        <v>253</v>
      </c>
      <c r="N12" s="54">
        <v>118</v>
      </c>
      <c r="O12" s="3"/>
    </row>
    <row r="13" spans="1:15" x14ac:dyDescent="0.2">
      <c r="A13" s="56" t="s">
        <v>28</v>
      </c>
      <c r="B13" s="54">
        <v>982</v>
      </c>
      <c r="C13" s="54">
        <v>53</v>
      </c>
      <c r="D13" s="55">
        <f t="shared" si="0"/>
        <v>53</v>
      </c>
      <c r="E13" s="54">
        <v>1123</v>
      </c>
      <c r="F13" s="55">
        <f t="shared" si="1"/>
        <v>827</v>
      </c>
      <c r="G13" s="54">
        <v>2</v>
      </c>
      <c r="H13" s="54">
        <v>2</v>
      </c>
      <c r="I13" s="54">
        <v>220</v>
      </c>
      <c r="J13" s="54">
        <v>48</v>
      </c>
      <c r="K13" s="55">
        <f t="shared" si="2"/>
        <v>48</v>
      </c>
      <c r="L13" s="54">
        <v>1</v>
      </c>
      <c r="M13" s="54">
        <v>296</v>
      </c>
      <c r="N13" s="54">
        <v>56</v>
      </c>
      <c r="O13" s="4"/>
    </row>
    <row r="14" spans="1:15" x14ac:dyDescent="0.2">
      <c r="A14" s="56" t="s">
        <v>25</v>
      </c>
      <c r="B14" s="54">
        <v>2715</v>
      </c>
      <c r="C14" s="54">
        <v>62</v>
      </c>
      <c r="D14" s="55">
        <f t="shared" si="0"/>
        <v>62</v>
      </c>
      <c r="E14" s="54">
        <v>3287</v>
      </c>
      <c r="F14" s="55">
        <f t="shared" si="1"/>
        <v>2705</v>
      </c>
      <c r="G14" s="54">
        <v>7</v>
      </c>
      <c r="H14" s="54">
        <v>33</v>
      </c>
      <c r="I14" s="54">
        <v>906</v>
      </c>
      <c r="J14" s="54">
        <v>104</v>
      </c>
      <c r="K14" s="55">
        <f t="shared" si="2"/>
        <v>104</v>
      </c>
      <c r="L14" s="54">
        <v>15</v>
      </c>
      <c r="M14" s="54">
        <v>582</v>
      </c>
      <c r="N14" s="54">
        <v>109</v>
      </c>
      <c r="O14" s="5"/>
    </row>
    <row r="15" spans="1:15" x14ac:dyDescent="0.2">
      <c r="A15" s="56" t="s">
        <v>15</v>
      </c>
      <c r="B15" s="54">
        <v>732</v>
      </c>
      <c r="C15" s="54">
        <v>32</v>
      </c>
      <c r="D15" s="55">
        <f t="shared" si="0"/>
        <v>32</v>
      </c>
      <c r="E15" s="54">
        <v>1385</v>
      </c>
      <c r="F15" s="55">
        <f t="shared" si="1"/>
        <v>1287</v>
      </c>
      <c r="G15" s="54">
        <v>1</v>
      </c>
      <c r="H15" s="54">
        <v>14</v>
      </c>
      <c r="I15" s="54">
        <v>609</v>
      </c>
      <c r="J15" s="54">
        <v>50</v>
      </c>
      <c r="K15" s="55">
        <f t="shared" si="2"/>
        <v>50</v>
      </c>
      <c r="L15" s="54">
        <v>2</v>
      </c>
      <c r="M15" s="54">
        <v>98</v>
      </c>
      <c r="N15" s="54">
        <v>37</v>
      </c>
      <c r="O15" s="6"/>
    </row>
    <row r="16" spans="1:15" x14ac:dyDescent="0.2">
      <c r="A16" s="56" t="s">
        <v>29</v>
      </c>
      <c r="B16" s="54">
        <v>643</v>
      </c>
      <c r="C16" s="54">
        <v>29</v>
      </c>
      <c r="D16" s="55">
        <f t="shared" si="0"/>
        <v>29</v>
      </c>
      <c r="E16" s="54">
        <v>515</v>
      </c>
      <c r="F16" s="55">
        <f t="shared" si="1"/>
        <v>421</v>
      </c>
      <c r="G16" s="54">
        <v>2</v>
      </c>
      <c r="H16" s="54">
        <v>8</v>
      </c>
      <c r="I16" s="54">
        <v>143</v>
      </c>
      <c r="J16" s="54">
        <v>27</v>
      </c>
      <c r="K16" s="55">
        <f t="shared" si="2"/>
        <v>27</v>
      </c>
      <c r="L16" s="54">
        <v>2</v>
      </c>
      <c r="M16" s="54">
        <v>94</v>
      </c>
      <c r="N16" s="54">
        <v>68</v>
      </c>
      <c r="O16" s="7"/>
    </row>
    <row r="17" spans="1:15" x14ac:dyDescent="0.2">
      <c r="A17" s="56" t="s">
        <v>24</v>
      </c>
      <c r="B17" s="54">
        <v>1400</v>
      </c>
      <c r="C17" s="54">
        <v>98</v>
      </c>
      <c r="D17" s="55">
        <f t="shared" si="0"/>
        <v>98</v>
      </c>
      <c r="E17" s="54">
        <v>1203</v>
      </c>
      <c r="F17" s="55">
        <f t="shared" si="1"/>
        <v>1016</v>
      </c>
      <c r="G17" s="54">
        <v>6</v>
      </c>
      <c r="H17" s="54">
        <v>7</v>
      </c>
      <c r="I17" s="63">
        <v>220</v>
      </c>
      <c r="J17" s="54">
        <v>66</v>
      </c>
      <c r="K17" s="55">
        <f t="shared" si="2"/>
        <v>66</v>
      </c>
      <c r="L17" s="54">
        <v>6</v>
      </c>
      <c r="M17" s="54">
        <v>187</v>
      </c>
      <c r="N17" s="54">
        <v>60</v>
      </c>
      <c r="O17" s="8"/>
    </row>
    <row r="18" spans="1:15" x14ac:dyDescent="0.2">
      <c r="A18" s="56" t="s">
        <v>17</v>
      </c>
      <c r="B18" s="54">
        <v>2916</v>
      </c>
      <c r="C18" s="54">
        <v>30</v>
      </c>
      <c r="D18" s="55">
        <f t="shared" si="0"/>
        <v>30</v>
      </c>
      <c r="E18" s="54">
        <v>8265</v>
      </c>
      <c r="F18" s="59">
        <f t="shared" si="1"/>
        <v>7372</v>
      </c>
      <c r="G18" s="54">
        <v>3</v>
      </c>
      <c r="H18" s="54">
        <v>9</v>
      </c>
      <c r="I18" s="54">
        <v>1696</v>
      </c>
      <c r="J18" s="54">
        <v>209</v>
      </c>
      <c r="K18" s="55">
        <f>J18*0.5</f>
        <v>104.5</v>
      </c>
      <c r="L18" s="54">
        <v>17</v>
      </c>
      <c r="M18" s="54">
        <v>893</v>
      </c>
      <c r="N18" s="54">
        <v>200</v>
      </c>
      <c r="O18" s="9"/>
    </row>
    <row r="19" spans="1:15" x14ac:dyDescent="0.2">
      <c r="A19" s="1" t="s">
        <v>16</v>
      </c>
      <c r="B19" s="54">
        <v>16345</v>
      </c>
      <c r="C19" s="54">
        <v>680</v>
      </c>
      <c r="D19" s="55">
        <f>C19*0.66</f>
        <v>448.8</v>
      </c>
      <c r="E19" s="58">
        <v>27048</v>
      </c>
      <c r="F19" s="59">
        <f t="shared" si="1"/>
        <v>22306</v>
      </c>
      <c r="G19" s="54">
        <v>62</v>
      </c>
      <c r="H19" s="54">
        <v>0</v>
      </c>
      <c r="I19" s="54">
        <v>5165</v>
      </c>
      <c r="J19" s="54">
        <v>490</v>
      </c>
      <c r="K19" s="55">
        <f>J19</f>
        <v>490</v>
      </c>
      <c r="L19" s="54">
        <v>72</v>
      </c>
      <c r="M19" s="54">
        <v>4742</v>
      </c>
      <c r="N19" s="54">
        <v>688</v>
      </c>
      <c r="O19" s="10"/>
    </row>
    <row r="20" spans="1:15" x14ac:dyDescent="0.2">
      <c r="A20" s="1"/>
      <c r="B20" s="54"/>
      <c r="C20" s="54"/>
      <c r="D20" s="55"/>
      <c r="E20" s="58"/>
      <c r="F20" s="59"/>
      <c r="G20" s="54"/>
      <c r="H20" s="54"/>
      <c r="I20" s="54"/>
      <c r="J20" s="54"/>
      <c r="K20" s="55"/>
      <c r="L20" s="54"/>
      <c r="M20" s="54"/>
      <c r="N20" s="54"/>
      <c r="O20" s="10"/>
    </row>
    <row r="21" spans="1:15" x14ac:dyDescent="0.2">
      <c r="A21" s="56" t="s">
        <v>31</v>
      </c>
      <c r="B21" s="61">
        <f>SUM(B6:B19)</f>
        <v>63606</v>
      </c>
      <c r="C21" s="62"/>
      <c r="D21" s="61">
        <f>SUM(D6:D19)</f>
        <v>2664.8</v>
      </c>
      <c r="E21" s="62"/>
      <c r="F21" s="61">
        <f>SUM(F6:F19)</f>
        <v>64151</v>
      </c>
      <c r="G21" s="61">
        <f>SUM(G6:G19)</f>
        <v>159</v>
      </c>
      <c r="H21" s="61">
        <f>SUM(H6:H19)</f>
        <v>315</v>
      </c>
      <c r="I21" s="61">
        <f>SUM(I6:I19)</f>
        <v>16443</v>
      </c>
      <c r="J21" s="62"/>
      <c r="K21" s="61">
        <f>SUM(K6:K19)</f>
        <v>4537.5</v>
      </c>
      <c r="L21" s="61">
        <f>SUM(L6:L19)</f>
        <v>257</v>
      </c>
      <c r="M21" s="61">
        <f>SUM(M6:M19)</f>
        <v>12952</v>
      </c>
      <c r="N21" s="61">
        <f>SUM(N6:N19)</f>
        <v>2605</v>
      </c>
      <c r="O21" s="11"/>
    </row>
    <row r="22" spans="1:15" x14ac:dyDescent="0.2">
      <c r="A22" s="1" t="s">
        <v>32</v>
      </c>
      <c r="B22" s="12"/>
      <c r="C22" s="14"/>
      <c r="D22" s="15"/>
      <c r="E22" s="15"/>
      <c r="F22" s="13"/>
      <c r="G22" s="13"/>
      <c r="H22" s="16"/>
      <c r="I22" s="17"/>
      <c r="J22" s="18"/>
      <c r="K22" s="61">
        <f>SUM(K6:K8,K10,K12:K19)</f>
        <v>2025.5</v>
      </c>
      <c r="L22" s="61">
        <f>SUM(L6:L8,L10,L12:L19)</f>
        <v>204</v>
      </c>
      <c r="M22" s="61">
        <f>SUM(M6:M8,M10,M12:M19)</f>
        <v>9631</v>
      </c>
      <c r="N22" s="61">
        <f>SUM(N6:N8,N10,N12:N19)</f>
        <v>1916</v>
      </c>
      <c r="O22" s="19"/>
    </row>
    <row r="23" spans="1:15" x14ac:dyDescent="0.2">
      <c r="A23" s="20"/>
      <c r="B23" s="20"/>
      <c r="C23" s="23"/>
      <c r="D23" s="24"/>
      <c r="E23" s="24"/>
      <c r="F23" s="22"/>
      <c r="G23" s="22"/>
      <c r="H23" s="25"/>
      <c r="I23" s="26"/>
      <c r="J23" s="27"/>
      <c r="K23" s="28"/>
      <c r="L23" s="28"/>
      <c r="M23" s="29"/>
      <c r="N23" s="21"/>
      <c r="O23" s="30"/>
    </row>
    <row r="24" spans="1:15" x14ac:dyDescent="0.2">
      <c r="A24" s="31"/>
      <c r="B24" s="31"/>
      <c r="C24" s="34"/>
      <c r="D24" s="35"/>
      <c r="E24" s="35"/>
      <c r="F24" s="33"/>
      <c r="G24" s="33"/>
      <c r="H24" s="36"/>
      <c r="I24" s="37"/>
      <c r="J24" s="38"/>
      <c r="K24" s="39"/>
      <c r="L24" s="39"/>
      <c r="M24" s="40"/>
      <c r="N24" s="32"/>
      <c r="O24" s="41"/>
    </row>
    <row r="25" spans="1:15" x14ac:dyDescent="0.2">
      <c r="A25" s="42"/>
      <c r="B25" s="42"/>
      <c r="C25" s="45"/>
      <c r="D25" s="46"/>
      <c r="E25" s="46"/>
      <c r="F25" s="44"/>
      <c r="G25" s="44"/>
      <c r="H25" s="47"/>
      <c r="I25" s="48"/>
      <c r="J25" s="49"/>
      <c r="K25" s="50"/>
      <c r="L25" s="50"/>
      <c r="M25" s="51"/>
      <c r="N25" s="43"/>
      <c r="O25" s="52"/>
    </row>
  </sheetData>
  <sortState xmlns:xlrd2="http://schemas.microsoft.com/office/spreadsheetml/2017/richdata2" ref="A6:N19">
    <sortCondition ref="A6:A19"/>
  </sortState>
  <mergeCells count="4">
    <mergeCell ref="B1:N1"/>
    <mergeCell ref="B4:I4"/>
    <mergeCell ref="J4:N4"/>
    <mergeCell ref="B2:N2"/>
  </mergeCells>
  <hyperlinks>
    <hyperlink ref="B19" r:id="rId1" display="https://www.indeed.com/jobs?q=Angular&amp;l=" xr:uid="{7D77BDC3-1D87-8242-80D5-76C01894C80A}"/>
    <hyperlink ref="C19" r:id="rId2" display="https://www.indeed.com/jobs?q=jsf&amp;l=" xr:uid="{BDF4397A-D654-864F-BB44-10AECD13E8C9}"/>
    <hyperlink ref="M19" r:id="rId3" display="https://www.indeed.com/jobs?q=react+native&amp;l=" xr:uid="{6A5AF840-F4B2-0D4A-9F29-28F23744ABE8}"/>
    <hyperlink ref="G19" r:id="rId4" display="https://www.indeed.com/jobs?q=Thymeleaf&amp;l=" xr:uid="{D10EF248-D475-E44F-882E-056C580CAF97}"/>
    <hyperlink ref="H19" r:id="rId5" display="https://www.indeed.com/jobs?q=Vaadin&amp;l=" xr:uid="{C855B15E-C652-9844-AAFC-B6F4EDC1CCA0}"/>
    <hyperlink ref="J19" r:id="rId6" display="https://www.indeed.com/jobs?q=flutter&amp;l=" xr:uid="{C0A80F4F-A4E4-B746-B562-3744FD5274EE}"/>
    <hyperlink ref="L19" r:id="rId7" display="https://www.indeed.com/jobs?q=javafx&amp;l=" xr:uid="{16E51963-4DE3-0E49-9EB6-167057E8D321}"/>
    <hyperlink ref="N19" r:id="rId8" display="https://www.indeed.com/jobs?q=xamarin&amp;l=" xr:uid="{14297F66-C2FC-B644-80CA-98E7CF078183}"/>
    <hyperlink ref="I19" r:id="rId9" display="https://www.indeed.com/jobs?q=vue&amp;l=" xr:uid="{4295026F-E9B4-FE4C-A89E-7E9078D17D57}"/>
    <hyperlink ref="B18" r:id="rId10" display="https://uk.indeed.com/jobs?q=Angular&amp;l=" xr:uid="{AC77069E-B48C-7E45-A813-DE3C70488993}"/>
    <hyperlink ref="C18" r:id="rId11" display="https://uk.indeed.com/jobs?q=jsf&amp;l=" xr:uid="{EDA9780B-35B1-8D4F-A9C6-F0B0F90B6C88}"/>
    <hyperlink ref="G18" r:id="rId12" display="https://www.indeed.com/q-Thymeleaf-jobs.html" xr:uid="{6A71352B-E5FA-3E45-8EB2-3AC8BD26418C}"/>
    <hyperlink ref="H18" r:id="rId13" display="https://uk.indeed.com/jobs?q=vaadin&amp;l=" xr:uid="{542989E4-C11F-BB4B-91B5-FED529D73F6C}"/>
    <hyperlink ref="I18" r:id="rId14" display="https://uk.indeed.com/jobs?q=vue&amp;l=" xr:uid="{E8935C9E-4F9C-794B-8199-B2F314FC743A}"/>
    <hyperlink ref="J18" r:id="rId15" display="https://uk.indeed.com/jobs?q=flutter&amp;l=" xr:uid="{F80F724E-5440-DA48-A765-11DD3C0BCDF0}"/>
    <hyperlink ref="L18" r:id="rId16" display="https://uk.indeed.com/jobs?q=javafx&amp;l=" xr:uid="{99F51790-0449-5142-BCEB-932E66417740}"/>
    <hyperlink ref="M18" r:id="rId17" display="https://uk.indeed.com/jobs?q=React+Native&amp;l=" xr:uid="{BB4CC5B1-3850-5B42-AF11-0B7677E77D48}"/>
    <hyperlink ref="E18" r:id="rId18" display="https://uk.indeed.com/jobs?q=React&amp;l=" xr:uid="{E32DD475-2937-E743-A48E-4123B07205AD}"/>
    <hyperlink ref="E19" r:id="rId19" display="https://www.indeed.com/jobs?q=react&amp;l=" xr:uid="{A39589A4-9D2F-3841-9B85-93D7B769BFD9}"/>
    <hyperlink ref="N18" r:id="rId20" display="https://uk.indeed.com/jobs?q=xamarin&amp;l=" xr:uid="{D0E7BF8C-28BC-EC47-B31D-8866B4A7B16E}"/>
    <hyperlink ref="B15" r:id="rId21" display="https://ru.indeed.com/jobs?q=Angular&amp;l=" xr:uid="{32C707B2-92E0-B547-99C0-9B3AB0E97536}"/>
    <hyperlink ref="C15" r:id="rId22" display="https://ru.indeed.com/jobs?q=jsf&amp;l=" xr:uid="{32DAE971-E4FB-424D-A419-690675D98596}"/>
    <hyperlink ref="E15" r:id="rId23" display="https://ru.indeed.com/jobs?q=react&amp;l=" xr:uid="{1DED8CCE-1BC7-AE4E-8C3D-621AA0730191}"/>
    <hyperlink ref="G15" r:id="rId24" display="https://ru.indeed.com/jobs?q=Thymeleaf&amp;l=" xr:uid="{B591F971-A4FB-0047-85EC-20DFB279BC97}"/>
    <hyperlink ref="H15" r:id="rId25" display="https://ru.indeed.com/jobs?q=vaadin&amp;l=" xr:uid="{DD7C3304-39AC-C54A-9411-3C6739D69022}"/>
    <hyperlink ref="I15" r:id="rId26" display="https://ru.indeed.com/jobs?q=vue&amp;l=" xr:uid="{EC9BF11D-D99C-7242-93E5-F03861602BAF}"/>
    <hyperlink ref="J15" r:id="rId27" display="https://ru.indeed.com/jobs?q=flutter&amp;l=" xr:uid="{A2793E45-EE8E-3F49-B245-FEE8E85A3A9E}"/>
    <hyperlink ref="L15" r:id="rId28" display="https://ru.indeed.com/jobs?q=javafx&amp;l=" xr:uid="{410E9EF7-C6FB-6B46-BD97-8AB6E2B03526}"/>
    <hyperlink ref="M15" r:id="rId29" display="https://ru.indeed.com/jobs?q=react+native&amp;l=" xr:uid="{AA70DACD-82E6-FF45-998D-CDD05F4839E4}"/>
    <hyperlink ref="N15" r:id="rId30" display="https://ru.indeed.com/jobs?q=xamarin&amp;l=" xr:uid="{1CA0CF9F-F260-0644-B198-1AFB76009C32}"/>
    <hyperlink ref="B11" r:id="rId31" display="https://in.indeed.com/jobs?q=Angular&amp;l=" xr:uid="{F96EFAA0-04FB-644B-8144-48572928C5CE}"/>
    <hyperlink ref="C11" r:id="rId32" display="https://in.indeed.com/jobs?q=jsf&amp;l=" xr:uid="{04BE2CEC-4048-7943-8CC9-C6A385D3A709}"/>
    <hyperlink ref="E11" r:id="rId33" display="https://in.indeed.com/jobs?q=react&amp;l=" xr:uid="{1D00D958-43AA-104E-8329-399E95AF5FD4}"/>
    <hyperlink ref="G11" r:id="rId34" display="https://in.indeed.com/jobs?q=thymeleaf&amp;l=" xr:uid="{79B2B5B1-4DCB-A54C-A0BF-27F5A8DC08BA}"/>
    <hyperlink ref="H11" r:id="rId35" display="https://in.indeed.com/jobs?q=vaadin&amp;l=" xr:uid="{06FB36C5-6276-5749-B84B-075D7061FD38}"/>
    <hyperlink ref="I11" r:id="rId36" display="https://in.indeed.com/jobs?q=vue&amp;l=" xr:uid="{D18C68F7-F884-3C46-933C-D70A0C74668B}"/>
    <hyperlink ref="J11" r:id="rId37" display="https://in.indeed.com/jobs?q=flutter&amp;l=" xr:uid="{838BF110-1107-5842-8769-BCE129FAF313}"/>
    <hyperlink ref="L11" r:id="rId38" display="https://in.indeed.com/jobs?q=javafx&amp;l=" xr:uid="{D9414A53-64CD-D94F-A938-140CE299EE5D}"/>
    <hyperlink ref="M11" r:id="rId39" display="https://in.indeed.com/jobs?q=react+native&amp;l=" xr:uid="{A2B35421-A128-2A47-A169-2A47DCE931D4}"/>
    <hyperlink ref="N11" r:id="rId40" display="https://in.indeed.com/jobs?q=xamarin&amp;l=" xr:uid="{433F89D6-2496-DE4C-825C-9539EE6C73EC}"/>
    <hyperlink ref="B8" r:id="rId41" display="https://ca.indeed.com/jobs?q=angular&amp;l=" xr:uid="{2D7F28B7-9DD2-C54F-902D-CB32D7E62498}"/>
    <hyperlink ref="C8" r:id="rId42" display="https://ca.indeed.com/jobs?q=jsf&amp;l=" xr:uid="{73E387B7-8B64-C746-BDF6-6CCB5B190706}"/>
    <hyperlink ref="E8" r:id="rId43" display="https://ca.indeed.com/jobs?q=react&amp;l=" xr:uid="{2B2B07FC-8F34-6F49-8CA9-A2310E13CAA0}"/>
    <hyperlink ref="G8" r:id="rId44" display="https://ca.indeed.com/jobs?q=thymeleaf&amp;l=" xr:uid="{A57C5FFA-375A-F147-A517-20F242F9329F}"/>
    <hyperlink ref="H8" r:id="rId45" display="https://ca.indeed.com/jobs?q=vaadin&amp;l=" xr:uid="{D4C5D7CA-C61A-4246-AB63-F3B6710E2BCA}"/>
    <hyperlink ref="I8" r:id="rId46" display="https://ca.indeed.com/jobs?q=vue.js&amp;l=" xr:uid="{5F8F1DCF-B758-E74B-A853-9E2D1113A1D7}"/>
    <hyperlink ref="J8" r:id="rId47" display="https://ca.indeed.com/jobs?q=flutter&amp;l=" xr:uid="{5FC92D87-4BF3-2B41-A558-3FFFBF87A823}"/>
    <hyperlink ref="L8" r:id="rId48" display="https://ca.indeed.com/jobs?q=javafx&amp;l=" xr:uid="{340CB252-A01D-384D-B4A2-11F83F63ABC1}"/>
    <hyperlink ref="M8" r:id="rId49" display="https://ca.indeed.com/jobs?q=react+native&amp;l=" xr:uid="{6EC39470-6762-E64D-9392-BAE2A0D04967}"/>
    <hyperlink ref="N8" r:id="rId50" display="https://ca.indeed.com/jobs?q=xamarin&amp;l=" xr:uid="{5536B5CE-4CAC-C14F-BDA1-F9CD10CFD32A}"/>
    <hyperlink ref="B10" r:id="rId51" display="https://de.indeed.com/jobs?q=angular&amp;l=" xr:uid="{32AA6FF9-0844-CB4A-AF48-44A4FC1CB36A}"/>
    <hyperlink ref="C10" r:id="rId52" display="https://de.indeed.com/Jobs?q=jsf&amp;l=" xr:uid="{9E96A82A-30AF-0E4D-AA89-AE9ACD008189}"/>
    <hyperlink ref="E10" r:id="rId53" display="https://de.indeed.com/Jobs?q=react&amp;l=" xr:uid="{DA62F36A-F88E-D546-890F-71CB014AF7A9}"/>
    <hyperlink ref="G10" r:id="rId54" display="https://de.indeed.com/Jobs?q=thymeleaf&amp;l=" xr:uid="{314874E8-0A0A-9D48-9D9A-6F07ECA1B0D8}"/>
    <hyperlink ref="H10" r:id="rId55" display="https://de.indeed.com/Jobs?q=vaadin&amp;l=" xr:uid="{ED0CC4A1-8ED0-7649-B5F2-4D073D66DF14}"/>
    <hyperlink ref="I10" r:id="rId56" display="https://de.indeed.com/Jobs?q=vue&amp;l=" xr:uid="{8798C32F-A017-434F-8CDD-7B4FBC365CDE}"/>
    <hyperlink ref="J10" r:id="rId57" display="https://de.indeed.com/Jobs?q=flutter&amp;l=" xr:uid="{EDAC3B17-13AA-B744-BAAC-BF7B1744583E}"/>
    <hyperlink ref="L10" r:id="rId58" display="https://de.indeed.com/Jobs?q=javafx&amp;l=" xr:uid="{AF40244F-C9DE-F942-B1BD-AF6F059F0CE7}"/>
    <hyperlink ref="M10" r:id="rId59" display="https://de.indeed.com/Jobs?q=react+native&amp;l=" xr:uid="{B65C9FBC-88E5-C54C-B580-378CE656B3D7}"/>
    <hyperlink ref="N10" r:id="rId60" display="https://de.indeed.com/Jobs?q=xamarin&amp;l=" xr:uid="{F644EACC-B1CA-524A-B821-52C371FAE8A2}"/>
    <hyperlink ref="B9" r:id="rId61" display="https://fr.indeed.com/jobs?q=angular&amp;l=" xr:uid="{0B4C70E1-B849-194F-895F-04DC76D0C9B7}"/>
    <hyperlink ref="C9" r:id="rId62" display="https://fr.indeed.com/emplois?q=jsf&amp;l=" xr:uid="{12DE8C3F-D3E3-9448-8C7F-3DD275FA35E3}"/>
    <hyperlink ref="E9" r:id="rId63" display="https://fr.indeed.com/emplois?q=react&amp;l=" xr:uid="{E5B70794-4C03-D64D-B051-B48B93D7F1CF}"/>
    <hyperlink ref="G9" r:id="rId64" display="https://fr.indeed.com/emplois?q=Thymeleaf&amp;l=" xr:uid="{2A7D34E0-F7B8-8245-ABDE-DD39B3CFA1A9}"/>
    <hyperlink ref="H9" r:id="rId65" display="https://fr.indeed.com/emplois?q=vaadin&amp;l=" xr:uid="{7A1BE28C-8706-5745-97B2-4730F5AED4BD}"/>
    <hyperlink ref="I9" r:id="rId66" display="https://fr.indeed.com/emplois?q=vue.js&amp;l=" xr:uid="{3B666814-84BD-F844-9656-F4EA4C376761}"/>
    <hyperlink ref="J9" r:id="rId67" display="https://fr.indeed.com/emplois?q=flutter&amp;l=" xr:uid="{3B0B6EE1-8B11-E143-8616-BAE36ED3771D}"/>
    <hyperlink ref="L9" r:id="rId68" display="https://fr.indeed.com/emplois?q=javafx&amp;l=" xr:uid="{0927A647-1DBF-C649-B00F-0A8A412E04C0}"/>
    <hyperlink ref="M9" r:id="rId69" display="https://fr.indeed.com/emplois?q=react+native&amp;l=" xr:uid="{3619908E-7330-6B4A-B701-6E236939CDBE}"/>
    <hyperlink ref="N9" r:id="rId70" display="https://fr.indeed.com/emplois?q=xamarin&amp;l=" xr:uid="{8E689B16-9497-AA48-9872-8D45B8056FF4}"/>
    <hyperlink ref="B12" r:id="rId71" display="https://it.indeed.com/jobs?q=angular&amp;l=" xr:uid="{9847282C-348B-2645-828A-8A96B6AE8F5E}"/>
    <hyperlink ref="C12" r:id="rId72" display="https://it.indeed.com/offerte-lavoro?q=jsf&amp;l=" xr:uid="{25B274F8-AF88-D246-9BFE-CF1970850539}"/>
    <hyperlink ref="E12" r:id="rId73" display="https://it.indeed.com/offerte-lavoro?q=react&amp;l=" xr:uid="{951F313C-2FC7-A041-AED2-71A701B7B453}"/>
    <hyperlink ref="G12" r:id="rId74" display="https://it.indeed.com/offerte-lavoro?q=Thymeleaf&amp;l=" xr:uid="{206B3EF0-E98A-084E-9C33-D3C0D029AC68}"/>
    <hyperlink ref="H12" r:id="rId75" display="https://it.indeed.com/offerte-lavoro?q=vaadin&amp;l=" xr:uid="{4CD68CCD-6497-D94B-887F-224BB1D55F26}"/>
    <hyperlink ref="I12" r:id="rId76" display="https://it.indeed.com/offerte-lavoro?q=vue&amp;l=" xr:uid="{64904F59-393A-8E41-AB86-19BE1364CC93}"/>
    <hyperlink ref="J12" r:id="rId77" display="https://it.indeed.com/offerte-lavoro?q=flutter&amp;l=" xr:uid="{6ED07EFD-E8D0-324C-8398-7237B24151DC}"/>
    <hyperlink ref="L12" r:id="rId78" display="https://it.indeed.com/offerte-lavoro?q=JavaFX&amp;l=" xr:uid="{52F7AF28-D461-2948-A5D3-66C6A8CB5667}"/>
    <hyperlink ref="M12" r:id="rId79" display="https://it.indeed.com/offerte-lavoro?q=react+native&amp;l=" xr:uid="{2298F76E-AFB1-F84D-ABC6-FB7D37F0F0E5}"/>
    <hyperlink ref="N12" r:id="rId80" display="https://it.indeed.com/offerte-lavoro?q=xamarin&amp;l=" xr:uid="{D4917DE2-28C2-D24D-881F-DE12EBABDCF0}"/>
    <hyperlink ref="B17" r:id="rId81" display="https://es.indeed.com/jobs?q=angular&amp;l=" xr:uid="{2BBFECC9-0F68-6B44-9333-7E61741B55BF}"/>
    <hyperlink ref="C17" r:id="rId82" display="https://es.indeed.com/ofertas?q=jsf&amp;l=" xr:uid="{95727EED-462D-F040-B6ED-6583A688E525}"/>
    <hyperlink ref="E17" r:id="rId83" display="https://es.indeed.com/ofertas?q=react&amp;l=" xr:uid="{20111DBD-93A3-9946-80B3-A1C5DEA0CFA6}"/>
    <hyperlink ref="G17" r:id="rId84" display="https://es.indeed.com/ofertas?q=Thymeleaf&amp;l=" xr:uid="{73223A68-DBD9-5F4A-93C3-3330503A4079}"/>
    <hyperlink ref="H17" r:id="rId85" display="https://es.indeed.com/ofertas?q=vaadin&amp;l=" xr:uid="{D381459D-A3BA-E74C-99FD-163B55834FAC}"/>
    <hyperlink ref="I17" r:id="rId86" display="https://es.indeed.com/ofertas?q=vue.js&amp;l=" xr:uid="{B4F36BA2-3C21-1146-953E-1D072950B976}"/>
    <hyperlink ref="J17" r:id="rId87" display="https://es.indeed.com/ofertas?q=flutter&amp;l=" xr:uid="{62E545BD-D7B4-3E4E-A3EE-E0E15E63A8DB}"/>
    <hyperlink ref="L17" r:id="rId88" display="https://es.indeed.com/ofertas?q=javafx&amp;l=" xr:uid="{0C2EC315-3EE9-944B-9A51-DC8BCF793F44}"/>
    <hyperlink ref="M17" r:id="rId89" display="https://es.indeed.com/ofertas?q=react+native&amp;l=" xr:uid="{A46EA54F-6AD2-6C4C-A14B-176AEF61B1CB}"/>
    <hyperlink ref="N17" r:id="rId90" display="https://es.indeed.com/ofertas?q=xamarin&amp;l=" xr:uid="{A8726EA9-9838-ED49-B1F7-86B2DBFF2153}"/>
    <hyperlink ref="B14" r:id="rId91" display="https://pl.indeed.com/jobs?q=angular&amp;l=" xr:uid="{7CFD1E71-7C38-0D4C-BE41-4107B899A135}"/>
    <hyperlink ref="C14" r:id="rId92" display="https://pl.indeed.com/praca?q=jsf&amp;l=" xr:uid="{622FDE80-6EA2-C64B-A214-BDB585262EF8}"/>
    <hyperlink ref="E14" r:id="rId93" display="https://pl.indeed.com/praca?q=react&amp;l=" xr:uid="{6904F4E7-F826-8645-9C68-A4A40BF22249}"/>
    <hyperlink ref="G14" r:id="rId94" display="https://pl.indeed.com/praca?q=Thymeleaf&amp;l=" xr:uid="{7FD6517A-7639-B241-A401-57C4222DDD3F}"/>
    <hyperlink ref="H14" r:id="rId95" display="https://pl.indeed.com/praca?q=vaadin&amp;l=" xr:uid="{55E6A1E3-B38F-8A42-BCEA-9EC2BDEAC2B5}"/>
    <hyperlink ref="I14" r:id="rId96" display="https://pl.indeed.com/praca?q=vue&amp;l=" xr:uid="{16C8FB9A-E5F4-A148-AD59-B34348D6DC67}"/>
    <hyperlink ref="J14" r:id="rId97" display="https://pl.indeed.com/praca?q=flutter&amp;l=" xr:uid="{B78742F1-311D-E646-9D48-C917AF1AA598}"/>
    <hyperlink ref="L14" r:id="rId98" display="https://pl.indeed.com/praca?q=javafx&amp;l=" xr:uid="{B400F9CB-3A3E-364B-B706-75C45EDC2792}"/>
    <hyperlink ref="M14" r:id="rId99" display="https://pl.indeed.com/praca?q=react+native&amp;l=" xr:uid="{3201BE32-B3D9-5746-B044-64DCB4821454}"/>
    <hyperlink ref="N14" r:id="rId100" display="https://pl.indeed.com/praca?q=xamarin&amp;l=" xr:uid="{01B23511-79F5-BF48-9DB2-1F8F3796162A}"/>
    <hyperlink ref="B16" r:id="rId101" display="https://za.indeed.com/jobs?q=angular&amp;l=" xr:uid="{F912E1CD-87F6-574F-924D-B27A1B6894CB}"/>
    <hyperlink ref="C16" r:id="rId102" display="https://za.indeed.com/jobs?q=jsf&amp;l=" xr:uid="{C30902B8-0D9E-984D-A9F7-494EBF949225}"/>
    <hyperlink ref="E16" r:id="rId103" display="https://za.indeed.com/jobs?q=react&amp;l=" xr:uid="{52EB4DE6-1FBF-364D-859B-B38F69048D15}"/>
    <hyperlink ref="G16" r:id="rId104" display="https://za.indeed.com/jobs?q=Thymeleaf&amp;l=" xr:uid="{EC2A3645-C14D-394F-A25D-40460D69BE51}"/>
    <hyperlink ref="H16" r:id="rId105" display="https://za.indeed.com/jobs?q=Vaadin&amp;l=" xr:uid="{7FF40E36-E0B2-6344-AE5D-7A3FA7E9197D}"/>
    <hyperlink ref="J16" r:id="rId106" display="https://za.indeed.com/jobs?q=flutter&amp;l=" xr:uid="{4E78C516-0CB7-AF40-8E86-E590B8706AFC}"/>
    <hyperlink ref="I16" r:id="rId107" display="https://za.indeed.com/jobs?q=vue&amp;l=" xr:uid="{5DA9BF61-06F5-DB43-A87A-39EBE9C3F66A}"/>
    <hyperlink ref="L16" r:id="rId108" display="https://za.indeed.com/jobs?q=javafx&amp;l=" xr:uid="{66075D4E-54BE-7A47-A571-59972B9652C7}"/>
    <hyperlink ref="M16" r:id="rId109" display="https://za.indeed.com/jobs?q=react+native&amp;l=" xr:uid="{E5A444F4-B8B9-694A-AA52-1E14206706D0}"/>
    <hyperlink ref="N16" r:id="rId110" display="https://za.indeed.com/jobs?q=xamarin&amp;l=" xr:uid="{6B5D419E-9116-F243-9AFE-22CDFF49256C}"/>
    <hyperlink ref="B7" r:id="rId111" display="https://br.indeed.com/jobs?q=angular&amp;l=" xr:uid="{6757787A-66DE-0A40-B8A3-AC3DA97BACCE}"/>
    <hyperlink ref="C7" r:id="rId112" display="https://br.indeed.com/empregos?q=jsf&amp;l=" xr:uid="{1EF3387B-9C3D-1D4F-B75B-C33B31C5D410}"/>
    <hyperlink ref="E7" r:id="rId113" display="https://br.indeed.com/empregos?q=react&amp;l=" xr:uid="{EDEAFE04-B754-B441-B001-9BEDF5E38FB1}"/>
    <hyperlink ref="G7" r:id="rId114" display="https://br.indeed.com/empregos?q=Thymeleaf&amp;l=" xr:uid="{6C64B3C4-6C61-1E4D-B9D0-2D25BE046D25}"/>
    <hyperlink ref="H7" r:id="rId115" display="https://br.indeed.com/empregos?q=vaadin&amp;l=" xr:uid="{5BEA8551-FA0A-A842-B63E-EAFB4FF2C1AE}"/>
    <hyperlink ref="I7" r:id="rId116" display="https://br.indeed.com/empregos?q=vue&amp;l=" xr:uid="{48A59012-F124-7740-9917-92D296888BE6}"/>
    <hyperlink ref="J7" r:id="rId117" display="https://br.indeed.com/empregos?q=flutter&amp;l=" xr:uid="{8E8683D0-CC95-2545-913B-BC324B9904BF}"/>
    <hyperlink ref="L7" r:id="rId118" display="https://br.indeed.com/empregos?q=javafx&amp;l=" xr:uid="{7BF62F17-5FA3-A742-B078-DD1A94DC78B5}"/>
    <hyperlink ref="M7" r:id="rId119" display="https://br.indeed.com/empregos?q=react+native&amp;l=" xr:uid="{5F42C2B7-0CBE-2546-838B-04F711CBB33C}"/>
    <hyperlink ref="N7" r:id="rId120" display="https://br.indeed.com/empregos?q=xamarin&amp;l=" xr:uid="{0788B19E-33C8-5541-85F7-319752C18E41}"/>
    <hyperlink ref="B6" r:id="rId121" display="https://ar.indeed.com/jobs?q=angular&amp;l=" xr:uid="{107C5C98-8BCE-8D4B-8C75-0F2CCB6B50BE}"/>
    <hyperlink ref="C6" r:id="rId122" display="https://ar.indeed.com/trabajo?q=jsf&amp;l=" xr:uid="{CE5DBBA2-1047-164B-A5AB-7454518A8103}"/>
    <hyperlink ref="E6" r:id="rId123" display="https://ar.indeed.com/trabajo?q=react&amp;l=" xr:uid="{E84C5082-EA6A-9A46-9B97-0D8CE6F1FA3B}"/>
    <hyperlink ref="G6" r:id="rId124" display="https://ar.indeed.com/trabajo?q=Thymeleaf&amp;l=" xr:uid="{8199BA2D-D52A-2A46-B467-DE9C0EE3D2AA}"/>
    <hyperlink ref="H6" r:id="rId125" display="https://ar.indeed.com/trabajo?q=vaadin&amp;l=" xr:uid="{B8BE5B30-6D67-8A43-A803-CBBB501CACD8}"/>
    <hyperlink ref="I6" r:id="rId126" display="https://ar.indeed.com/trabajo?q=vue&amp;l=" xr:uid="{83E40D36-5D19-CF4F-BA75-7B663C5D5E6D}"/>
    <hyperlink ref="J6" r:id="rId127" display="https://ar.indeed.com/trabajo?q=flutter&amp;l=" xr:uid="{FEFDED2D-0B78-D44F-8A97-528C2FB4A4DE}"/>
    <hyperlink ref="L6" r:id="rId128" display="https://ar.indeed.com/trabajo?q=javafx&amp;l=" xr:uid="{54F7462C-FBD2-BD48-959C-44C765D7A1EB}"/>
    <hyperlink ref="M6" r:id="rId129" display="https://ar.indeed.com/trabajo?q=react+native&amp;l=" xr:uid="{BF0074D2-FFA7-2E44-8169-DC9C69EDEDC8}"/>
    <hyperlink ref="N6" r:id="rId130" display="https://ar.indeed.com/trabajo?q=xamarin&amp;l=" xr:uid="{9592A259-9DCA-D54D-88E1-891BC53A6DBA}"/>
    <hyperlink ref="B13" r:id="rId131" display="https://mx.indeed.com/jobs?q=angular&amp;l=" xr:uid="{D2B56177-F502-334A-B9E6-8CD8B54B1801}"/>
    <hyperlink ref="C13" r:id="rId132" display="https://mx.indeed.com/trabajo?q=jsf&amp;l=" xr:uid="{F18F0BB2-8180-DE4D-9091-E49AD2B5A80F}"/>
    <hyperlink ref="E13" r:id="rId133" display="https://mx.indeed.com/trabajo?q=react&amp;l=" xr:uid="{004D3300-C9F9-834C-938C-1915612B502F}"/>
    <hyperlink ref="G13" r:id="rId134" display="https://mx.indeed.com/trabajo?q=Thymeleaf&amp;l=" xr:uid="{70D5C3BE-9C74-A447-B9E0-1031505CD3AD}"/>
    <hyperlink ref="H13" r:id="rId135" display="https://mx.indeed.com/trabajo?q=vaadin&amp;l=" xr:uid="{6CE18330-733F-C441-A073-B0A3BC3C3560}"/>
    <hyperlink ref="I13" r:id="rId136" display="https://mx.indeed.com/trabajo?q=vue&amp;l=" xr:uid="{C411D65C-5AA8-6846-A282-EDDFD349D8E2}"/>
    <hyperlink ref="J13" r:id="rId137" display="https://mx.indeed.com/trabajo?q=flutter&amp;l=" xr:uid="{2FAA7E60-BBAE-EC4E-B544-F93A9DEFA786}"/>
    <hyperlink ref="L13" r:id="rId138" display="https://mx.indeed.com/trabajo?q=javafx&amp;l=" xr:uid="{D597D2FD-576B-A448-8CCA-E8B605C17EB0}"/>
    <hyperlink ref="M13" r:id="rId139" display="https://mx.indeed.com/trabajo?q=react+native&amp;l=" xr:uid="{70A2D727-00F4-114F-801C-04F056D16828}"/>
    <hyperlink ref="N13" r:id="rId140" display="https://mx.indeed.com/trabajo?q=xamarin&amp;l=" xr:uid="{94C31676-5140-5840-B0C1-E5C656398968}"/>
    <hyperlink ref="B2" r:id="rId141" xr:uid="{9E1E0FF7-540B-F34A-949D-F564EB3DEF88}"/>
  </hyperlinks>
  <pageMargins left="0.7" right="0.7" top="0.75" bottom="0.75" header="0.3" footer="0.3"/>
  <pageSetup paperSize="9" orientation="portrait" horizontalDpi="0" verticalDpi="0"/>
  <ignoredErrors>
    <ignoredError sqref="K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Search Results</dc:title>
  <dc:subject/>
  <dc:creator>Karsten Silz</dc:creator>
  <cp:keywords/>
  <dc:description>See https://betterprojectsfaster.com/learn/talks-vjug-long-2021-how-to-build-front-ends/</dc:description>
  <cp:lastModifiedBy>Microsoft Office User</cp:lastModifiedBy>
  <dcterms:created xsi:type="dcterms:W3CDTF">2021-04-07T12:41:13Z</dcterms:created>
  <dcterms:modified xsi:type="dcterms:W3CDTF">2021-04-07T15:00:41Z</dcterms:modified>
  <cp:category/>
</cp:coreProperties>
</file>