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full-stack-report-2023-01/"/>
    </mc:Choice>
  </mc:AlternateContent>
  <xr:revisionPtr revIDLastSave="0" documentId="13_ncr:1_{DF195ED9-BB57-744C-ACF2-C35C7987F8B0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Q1-2023" sheetId="1" r:id="rId1"/>
  </sheets>
  <definedNames>
    <definedName name="_xlnm._FilterDatabase" localSheetId="0" hidden="1">'Q1-2023'!$C$2:$AU$75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7" i="1" l="1"/>
  <c r="V75" i="1"/>
  <c r="V73" i="1"/>
  <c r="V71" i="1"/>
  <c r="V69" i="1"/>
  <c r="V67" i="1"/>
  <c r="U75" i="1"/>
  <c r="U73" i="1"/>
  <c r="U71" i="1"/>
  <c r="U69" i="1"/>
  <c r="U67" i="1"/>
  <c r="T75" i="1"/>
  <c r="T73" i="1"/>
  <c r="T71" i="1"/>
  <c r="T69" i="1"/>
  <c r="T67" i="1"/>
  <c r="R75" i="1"/>
  <c r="R73" i="1"/>
  <c r="R71" i="1"/>
  <c r="R69" i="1"/>
  <c r="R67" i="1"/>
  <c r="Q75" i="1"/>
  <c r="Q73" i="1"/>
  <c r="Q71" i="1"/>
  <c r="Q69" i="1"/>
  <c r="Q67" i="1"/>
  <c r="V78" i="1"/>
  <c r="U78" i="1"/>
  <c r="U77" i="1"/>
  <c r="T78" i="1"/>
  <c r="T77" i="1"/>
  <c r="S78" i="1"/>
  <c r="S77" i="1"/>
  <c r="R78" i="1"/>
  <c r="R77" i="1"/>
  <c r="Q78" i="1"/>
  <c r="Q77" i="1"/>
  <c r="P78" i="1"/>
  <c r="P77" i="1"/>
  <c r="P75" i="1"/>
  <c r="P73" i="1"/>
  <c r="P71" i="1"/>
  <c r="P69" i="1"/>
  <c r="P67" i="1"/>
  <c r="S75" i="1"/>
  <c r="S73" i="1"/>
  <c r="S71" i="1"/>
  <c r="S69" i="1"/>
  <c r="S67" i="1"/>
  <c r="V74" i="1"/>
  <c r="U74" i="1"/>
  <c r="T74" i="1"/>
  <c r="S74" i="1"/>
  <c r="R74" i="1"/>
  <c r="Q74" i="1"/>
  <c r="P74" i="1"/>
  <c r="V72" i="1"/>
  <c r="U72" i="1"/>
  <c r="T72" i="1"/>
  <c r="S72" i="1"/>
  <c r="R72" i="1"/>
  <c r="Q72" i="1"/>
  <c r="P72" i="1"/>
  <c r="V70" i="1"/>
  <c r="U70" i="1"/>
  <c r="T70" i="1"/>
  <c r="S70" i="1"/>
  <c r="R70" i="1"/>
  <c r="Q70" i="1"/>
  <c r="P70" i="1"/>
  <c r="V68" i="1"/>
  <c r="U68" i="1"/>
  <c r="T68" i="1"/>
  <c r="S68" i="1"/>
  <c r="R68" i="1"/>
  <c r="Q68" i="1"/>
  <c r="P68" i="1"/>
  <c r="V66" i="1"/>
  <c r="U66" i="1"/>
  <c r="T66" i="1"/>
  <c r="S66" i="1"/>
  <c r="R66" i="1"/>
  <c r="Q66" i="1"/>
  <c r="P66" i="1"/>
  <c r="J78" i="1" l="1"/>
  <c r="I78" i="1"/>
  <c r="H78" i="1"/>
  <c r="G78" i="1"/>
  <c r="J77" i="1"/>
  <c r="I77" i="1"/>
  <c r="H77" i="1"/>
  <c r="G77" i="1"/>
  <c r="F78" i="1"/>
  <c r="E78" i="1"/>
  <c r="D78" i="1"/>
  <c r="C78" i="1"/>
  <c r="F77" i="1"/>
  <c r="E77" i="1"/>
  <c r="D77" i="1"/>
  <c r="C77" i="1"/>
  <c r="I75" i="1"/>
  <c r="I73" i="1"/>
  <c r="I71" i="1"/>
  <c r="I69" i="1"/>
  <c r="I67" i="1"/>
  <c r="J75" i="1"/>
  <c r="J73" i="1"/>
  <c r="J71" i="1"/>
  <c r="J69" i="1"/>
  <c r="J67" i="1"/>
  <c r="J74" i="1"/>
  <c r="J72" i="1"/>
  <c r="J70" i="1"/>
  <c r="J68" i="1"/>
  <c r="J66" i="1"/>
  <c r="I74" i="1"/>
  <c r="I72" i="1"/>
  <c r="I70" i="1"/>
  <c r="I68" i="1"/>
  <c r="I66" i="1"/>
  <c r="G75" i="1"/>
  <c r="G67" i="1"/>
  <c r="G65" i="1"/>
  <c r="G73" i="1"/>
  <c r="G71" i="1"/>
  <c r="G69" i="1"/>
  <c r="G74" i="1"/>
  <c r="G72" i="1"/>
  <c r="G70" i="1"/>
  <c r="G68" i="1"/>
  <c r="G66" i="1"/>
  <c r="H75" i="1"/>
  <c r="H73" i="1"/>
  <c r="H71" i="1"/>
  <c r="H69" i="1"/>
  <c r="H67" i="1"/>
  <c r="H74" i="1"/>
  <c r="H72" i="1"/>
  <c r="H70" i="1"/>
  <c r="H68" i="1"/>
  <c r="H66" i="1"/>
  <c r="F75" i="1"/>
  <c r="F73" i="1"/>
  <c r="F71" i="1"/>
  <c r="F69" i="1"/>
  <c r="F67" i="1"/>
  <c r="F74" i="1"/>
  <c r="F72" i="1"/>
  <c r="F70" i="1"/>
  <c r="F68" i="1"/>
  <c r="F66" i="1"/>
  <c r="E75" i="1"/>
  <c r="E73" i="1"/>
  <c r="E71" i="1"/>
  <c r="E69" i="1"/>
  <c r="E67" i="1"/>
  <c r="E74" i="1"/>
  <c r="E72" i="1"/>
  <c r="E70" i="1"/>
  <c r="E68" i="1"/>
  <c r="E66" i="1"/>
  <c r="C75" i="1"/>
  <c r="C73" i="1"/>
  <c r="C71" i="1"/>
  <c r="D75" i="1"/>
  <c r="D73" i="1"/>
  <c r="D71" i="1"/>
  <c r="D69" i="1"/>
  <c r="D67" i="1"/>
  <c r="D74" i="1"/>
  <c r="D72" i="1"/>
  <c r="D70" i="1"/>
  <c r="D68" i="1"/>
  <c r="C69" i="1" s="1"/>
  <c r="D66" i="1"/>
  <c r="C66" i="1"/>
  <c r="C68" i="1"/>
  <c r="C70" i="1"/>
  <c r="C72" i="1"/>
  <c r="C74" i="1"/>
  <c r="V65" i="1"/>
  <c r="U65" i="1"/>
  <c r="T65" i="1"/>
  <c r="S65" i="1"/>
  <c r="R65" i="1"/>
  <c r="Q65" i="1"/>
  <c r="P65" i="1"/>
  <c r="AC64" i="1"/>
  <c r="O75" i="1"/>
  <c r="O73" i="1"/>
  <c r="O71" i="1"/>
  <c r="O69" i="1"/>
  <c r="O67" i="1"/>
  <c r="O65" i="1"/>
  <c r="N75" i="1"/>
  <c r="N73" i="1"/>
  <c r="N71" i="1"/>
  <c r="N69" i="1"/>
  <c r="N67" i="1"/>
  <c r="N65" i="1"/>
  <c r="O78" i="1"/>
  <c r="O77" i="1"/>
  <c r="N78" i="1"/>
  <c r="N77" i="1"/>
  <c r="M78" i="1"/>
  <c r="M77" i="1"/>
  <c r="L78" i="1"/>
  <c r="L77" i="1"/>
  <c r="K78" i="1"/>
  <c r="K77" i="1"/>
  <c r="K75" i="1"/>
  <c r="K73" i="1"/>
  <c r="K71" i="1"/>
  <c r="K69" i="1"/>
  <c r="K67" i="1"/>
  <c r="K65" i="1"/>
  <c r="L75" i="1"/>
  <c r="L73" i="1"/>
  <c r="L71" i="1"/>
  <c r="L69" i="1"/>
  <c r="L67" i="1"/>
  <c r="L65" i="1"/>
  <c r="V64" i="1"/>
  <c r="U64" i="1"/>
  <c r="T64" i="1"/>
  <c r="S64" i="1"/>
  <c r="R64" i="1"/>
  <c r="Q64" i="1"/>
  <c r="P64" i="1"/>
  <c r="AV62" i="1"/>
  <c r="AV64" i="1" s="1"/>
  <c r="C67" i="1" l="1"/>
  <c r="F64" i="1"/>
  <c r="E64" i="1"/>
  <c r="D64" i="1"/>
  <c r="C64" i="1"/>
  <c r="J64" i="1"/>
  <c r="I64" i="1"/>
  <c r="G64" i="1"/>
  <c r="H64" i="1"/>
  <c r="H65" i="1" s="1"/>
  <c r="AN64" i="1"/>
  <c r="F65" i="1" l="1"/>
  <c r="E65" i="1"/>
  <c r="C65" i="1"/>
  <c r="D65" i="1"/>
  <c r="I65" i="1"/>
  <c r="J65" i="1"/>
  <c r="AG64" i="1"/>
  <c r="AU78" i="1"/>
  <c r="AT78" i="1"/>
  <c r="AS78" i="1"/>
  <c r="AR78" i="1"/>
  <c r="AQ78" i="1"/>
  <c r="AP78" i="1"/>
  <c r="AO78" i="1"/>
  <c r="AN78" i="1"/>
  <c r="AL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Q77" i="1"/>
  <c r="AP77" i="1"/>
  <c r="AO77" i="1"/>
  <c r="AN77" i="1"/>
  <c r="AL77" i="1"/>
  <c r="AJ77" i="1"/>
  <c r="AB77" i="1" l="1"/>
  <c r="AA77" i="1"/>
  <c r="Z77" i="1"/>
  <c r="Y77" i="1"/>
  <c r="X77" i="1"/>
  <c r="W77" i="1"/>
  <c r="AB74" i="1"/>
  <c r="AB75" i="1" s="1"/>
  <c r="AA74" i="1"/>
  <c r="Z74" i="1"/>
  <c r="Y74" i="1"/>
  <c r="X74" i="1"/>
  <c r="W74" i="1"/>
  <c r="W72" i="1"/>
  <c r="X72" i="1"/>
  <c r="Y72" i="1"/>
  <c r="Z72" i="1"/>
  <c r="AA72" i="1"/>
  <c r="AB72" i="1"/>
  <c r="AB73" i="1" s="1"/>
  <c r="AB70" i="1"/>
  <c r="AB71" i="1" s="1"/>
  <c r="AA70" i="1"/>
  <c r="Z70" i="1"/>
  <c r="Y70" i="1"/>
  <c r="X70" i="1"/>
  <c r="W70" i="1"/>
  <c r="AB68" i="1"/>
  <c r="AB69" i="1" s="1"/>
  <c r="AA68" i="1"/>
  <c r="Z68" i="1"/>
  <c r="Y68" i="1"/>
  <c r="X68" i="1"/>
  <c r="W68" i="1"/>
  <c r="AB66" i="1"/>
  <c r="AB67" i="1" s="1"/>
  <c r="AA66" i="1"/>
  <c r="Z66" i="1"/>
  <c r="Y66" i="1"/>
  <c r="X66" i="1"/>
  <c r="W66" i="1"/>
  <c r="AB64" i="1"/>
  <c r="AB65" i="1" s="1"/>
  <c r="AA64" i="1"/>
  <c r="Z64" i="1"/>
  <c r="Y64" i="1"/>
  <c r="X64" i="1"/>
  <c r="W64" i="1"/>
  <c r="O74" i="1"/>
  <c r="N74" i="1"/>
  <c r="M74" i="1"/>
  <c r="M75" i="1" s="1"/>
  <c r="L74" i="1"/>
  <c r="K74" i="1"/>
  <c r="O72" i="1"/>
  <c r="N72" i="1"/>
  <c r="M72" i="1"/>
  <c r="M73" i="1" s="1"/>
  <c r="L72" i="1"/>
  <c r="K72" i="1"/>
  <c r="O70" i="1"/>
  <c r="N70" i="1"/>
  <c r="M70" i="1"/>
  <c r="M71" i="1" s="1"/>
  <c r="L70" i="1"/>
  <c r="K70" i="1"/>
  <c r="O68" i="1"/>
  <c r="N68" i="1"/>
  <c r="M68" i="1"/>
  <c r="M69" i="1" s="1"/>
  <c r="L68" i="1"/>
  <c r="K68" i="1"/>
  <c r="O66" i="1"/>
  <c r="N66" i="1"/>
  <c r="M66" i="1"/>
  <c r="M67" i="1" s="1"/>
  <c r="L66" i="1"/>
  <c r="K66" i="1"/>
  <c r="O64" i="1"/>
  <c r="N64" i="1"/>
  <c r="M64" i="1"/>
  <c r="M65" i="1" s="1"/>
  <c r="L64" i="1"/>
  <c r="K64" i="1"/>
  <c r="AI77" i="1"/>
  <c r="AH77" i="1"/>
  <c r="AG77" i="1"/>
  <c r="AF77" i="1"/>
  <c r="AE77" i="1"/>
  <c r="AD77" i="1"/>
  <c r="AC77" i="1"/>
  <c r="AI74" i="1"/>
  <c r="AH74" i="1"/>
  <c r="AG74" i="1"/>
  <c r="AF74" i="1"/>
  <c r="AE74" i="1"/>
  <c r="AD74" i="1"/>
  <c r="AC74" i="1"/>
  <c r="AI72" i="1"/>
  <c r="AH72" i="1"/>
  <c r="AG72" i="1"/>
  <c r="AF72" i="1"/>
  <c r="AE72" i="1"/>
  <c r="AE73" i="1" s="1"/>
  <c r="AD72" i="1"/>
  <c r="AC72" i="1"/>
  <c r="AI70" i="1"/>
  <c r="AH70" i="1"/>
  <c r="AG70" i="1"/>
  <c r="AF70" i="1"/>
  <c r="AE70" i="1"/>
  <c r="AD70" i="1"/>
  <c r="AC70" i="1"/>
  <c r="AI68" i="1"/>
  <c r="AH68" i="1"/>
  <c r="AG68" i="1"/>
  <c r="AF68" i="1"/>
  <c r="AE68" i="1"/>
  <c r="AD68" i="1"/>
  <c r="AC68" i="1"/>
  <c r="AI66" i="1"/>
  <c r="AH66" i="1"/>
  <c r="AG66" i="1"/>
  <c r="AF66" i="1"/>
  <c r="AE66" i="1"/>
  <c r="AE67" i="1" s="1"/>
  <c r="AD66" i="1"/>
  <c r="AC66" i="1"/>
  <c r="AI64" i="1"/>
  <c r="AH64" i="1"/>
  <c r="AF64" i="1"/>
  <c r="AE64" i="1"/>
  <c r="AE65" i="1" s="1"/>
  <c r="AD64" i="1"/>
  <c r="AQ64" i="1"/>
  <c r="AU77" i="1"/>
  <c r="AT77" i="1"/>
  <c r="AS77" i="1"/>
  <c r="AR77" i="1"/>
  <c r="AU74" i="1"/>
  <c r="AT74" i="1"/>
  <c r="AS74" i="1"/>
  <c r="AR74" i="1"/>
  <c r="AQ74" i="1"/>
  <c r="AJ74" i="1"/>
  <c r="AJ75" i="1" s="1"/>
  <c r="AU72" i="1"/>
  <c r="AT72" i="1"/>
  <c r="AS72" i="1"/>
  <c r="AR72" i="1"/>
  <c r="AQ72" i="1"/>
  <c r="AJ72" i="1"/>
  <c r="AJ73" i="1" s="1"/>
  <c r="AU70" i="1"/>
  <c r="AT70" i="1"/>
  <c r="AS70" i="1"/>
  <c r="AR70" i="1"/>
  <c r="AQ70" i="1"/>
  <c r="AJ70" i="1"/>
  <c r="AJ71" i="1" s="1"/>
  <c r="AU68" i="1"/>
  <c r="AT68" i="1"/>
  <c r="AS68" i="1"/>
  <c r="AR68" i="1"/>
  <c r="AQ68" i="1"/>
  <c r="AP74" i="1"/>
  <c r="AP72" i="1"/>
  <c r="AP70" i="1"/>
  <c r="AP68" i="1"/>
  <c r="AO74" i="1"/>
  <c r="AO72" i="1"/>
  <c r="AO70" i="1"/>
  <c r="AO68" i="1"/>
  <c r="AO66" i="1"/>
  <c r="AN74" i="1"/>
  <c r="AN72" i="1"/>
  <c r="AN70" i="1"/>
  <c r="AN68" i="1"/>
  <c r="AL74" i="1"/>
  <c r="AL72" i="1"/>
  <c r="AL70" i="1"/>
  <c r="AL68" i="1"/>
  <c r="AJ68" i="1"/>
  <c r="AJ69" i="1" s="1"/>
  <c r="AU66" i="1"/>
  <c r="AT66" i="1"/>
  <c r="AS66" i="1"/>
  <c r="AR66" i="1"/>
  <c r="AQ66" i="1"/>
  <c r="AP66" i="1"/>
  <c r="AN66" i="1"/>
  <c r="AL66" i="1"/>
  <c r="AJ66" i="1"/>
  <c r="AJ67" i="1" s="1"/>
  <c r="AU64" i="1"/>
  <c r="AT64" i="1"/>
  <c r="AS64" i="1"/>
  <c r="AR64" i="1"/>
  <c r="AR65" i="1" s="1"/>
  <c r="AP64" i="1"/>
  <c r="AO64" i="1"/>
  <c r="AL64" i="1"/>
  <c r="AJ64" i="1"/>
  <c r="AJ65" i="1" s="1"/>
  <c r="Z65" i="1" l="1"/>
  <c r="AA65" i="1"/>
  <c r="Y65" i="1"/>
  <c r="W65" i="1"/>
  <c r="X65" i="1"/>
  <c r="AD65" i="1"/>
  <c r="AD71" i="1"/>
  <c r="Y69" i="1"/>
  <c r="Z69" i="1"/>
  <c r="AD73" i="1"/>
  <c r="AO75" i="1"/>
  <c r="AL75" i="1"/>
  <c r="AU73" i="1"/>
  <c r="AP73" i="1"/>
  <c r="AN73" i="1"/>
  <c r="AN75" i="1"/>
  <c r="AQ75" i="1"/>
  <c r="AO71" i="1"/>
  <c r="AP75" i="1"/>
  <c r="AL71" i="1"/>
  <c r="AC67" i="1"/>
  <c r="AD67" i="1"/>
  <c r="AU71" i="1"/>
  <c r="AN71" i="1"/>
  <c r="AQ73" i="1"/>
  <c r="AQ69" i="1"/>
  <c r="AL69" i="1"/>
  <c r="AH67" i="1"/>
  <c r="W67" i="1"/>
  <c r="AO73" i="1"/>
  <c r="AI67" i="1"/>
  <c r="X67" i="1"/>
  <c r="AO69" i="1"/>
  <c r="AL73" i="1"/>
  <c r="Y67" i="1"/>
  <c r="AD75" i="1"/>
  <c r="AA67" i="1"/>
  <c r="AC65" i="1"/>
  <c r="AO67" i="1"/>
  <c r="AT65" i="1"/>
  <c r="AL65" i="1"/>
  <c r="AG65" i="1"/>
  <c r="AN67" i="1"/>
  <c r="AN65" i="1"/>
  <c r="AL67" i="1"/>
  <c r="AH65" i="1"/>
  <c r="AO65" i="1"/>
  <c r="AQ67" i="1"/>
  <c r="AP69" i="1"/>
  <c r="AQ71" i="1"/>
  <c r="AI65" i="1"/>
  <c r="AG73" i="1"/>
  <c r="AA69" i="1"/>
  <c r="AP67" i="1"/>
  <c r="AP65" i="1"/>
  <c r="AN69" i="1"/>
  <c r="AP71" i="1"/>
  <c r="AQ65" i="1"/>
  <c r="Y73" i="1"/>
  <c r="X69" i="1"/>
  <c r="AA71" i="1"/>
  <c r="Y75" i="1"/>
  <c r="AA75" i="1"/>
  <c r="W69" i="1"/>
  <c r="Z75" i="1"/>
  <c r="AF73" i="1"/>
  <c r="AC69" i="1"/>
  <c r="AD69" i="1"/>
  <c r="AG67" i="1"/>
  <c r="AI71" i="1"/>
  <c r="AG75" i="1"/>
  <c r="AH71" i="1"/>
  <c r="AC73" i="1"/>
  <c r="AA73" i="1"/>
  <c r="Z73" i="1"/>
  <c r="W71" i="1"/>
  <c r="X73" i="1"/>
  <c r="Z67" i="1"/>
  <c r="X71" i="1"/>
  <c r="W73" i="1"/>
  <c r="Y71" i="1"/>
  <c r="W75" i="1"/>
  <c r="Z71" i="1"/>
  <c r="X75" i="1"/>
  <c r="AF75" i="1"/>
  <c r="AG71" i="1"/>
  <c r="AH73" i="1"/>
  <c r="AI75" i="1"/>
  <c r="AH75" i="1"/>
  <c r="AI69" i="1"/>
  <c r="AI73" i="1"/>
  <c r="AC71" i="1"/>
  <c r="AF71" i="1"/>
  <c r="AF65" i="1"/>
  <c r="AC75" i="1"/>
  <c r="AU65" i="1"/>
  <c r="AE71" i="1"/>
  <c r="AU69" i="1"/>
  <c r="AE69" i="1"/>
  <c r="AG69" i="1"/>
  <c r="AE75" i="1"/>
  <c r="AF69" i="1"/>
  <c r="AF67" i="1"/>
  <c r="AH69" i="1"/>
  <c r="AR69" i="1"/>
  <c r="AT75" i="1"/>
  <c r="AS75" i="1"/>
  <c r="AS73" i="1"/>
  <c r="AS69" i="1"/>
  <c r="AU75" i="1"/>
  <c r="AR73" i="1"/>
  <c r="AT71" i="1"/>
  <c r="AR75" i="1"/>
  <c r="AS67" i="1"/>
  <c r="AT67" i="1"/>
  <c r="AU67" i="1"/>
  <c r="AS65" i="1"/>
  <c r="AT73" i="1"/>
  <c r="AT69" i="1"/>
  <c r="AR67" i="1"/>
  <c r="AR71" i="1"/>
  <c r="AS71" i="1"/>
</calcChain>
</file>

<file path=xl/sharedStrings.xml><?xml version="1.0" encoding="utf-8"?>
<sst xmlns="http://schemas.openxmlformats.org/spreadsheetml/2006/main" count="199" uniqueCount="126">
  <si>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</si>
  <si>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</si>
  <si>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</si>
  <si>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</si>
  <si>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</si>
  <si>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</si>
  <si>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</si>
  <si>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</si>
  <si>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</si>
  <si>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</si>
  <si>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</si>
  <si>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</si>
  <si>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</si>
  <si>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</si>
  <si>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</si>
  <si>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</si>
  <si>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</si>
  <si>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</si>
  <si>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</si>
  <si>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</si>
  <si>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</si>
  <si>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</si>
  <si>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</si>
  <si>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</si>
  <si>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</si>
  <si>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</si>
  <si>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</si>
  <si>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</si>
  <si>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</si>
  <si>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</si>
  <si>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</si>
  <si>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</si>
  <si>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</si>
  <si>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</si>
  <si>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</si>
  <si>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</si>
  <si>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</si>
  <si>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</si>
  <si>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</si>
  <si>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</si>
  <si>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</si>
  <si>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</si>
  <si>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</si>
  <si>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</si>
  <si>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</si>
  <si>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</si>
  <si>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</si>
  <si>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</si>
  <si>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</si>
  <si>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</si>
  <si>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</si>
  <si>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</si>
  <si>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</si>
  <si>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</si>
  <si>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</si>
  <si>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</si>
  <si>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</si>
  <si>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</si>
  <si>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</si>
  <si>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</si>
  <si>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Saudi Arabia</t>
  </si>
  <si>
    <t>Singapore</t>
  </si>
  <si>
    <t>South Africa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</si>
  <si>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</si>
  <si>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</si>
  <si>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</si>
  <si>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</si>
  <si>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</si>
  <si>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</si>
  <si>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</si>
  <si>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</si>
  <si>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</si>
  <si>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</si>
  <si>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</si>
  <si>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</si>
  <si>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</si>
  <si>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</si>
  <si>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</si>
  <si>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</si>
  <si>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</si>
  <si>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Scala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</si>
  <si>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</si>
  <si>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</si>
  <si>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</si>
  <si>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</si>
  <si>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</si>
  <si>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</si>
  <si>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</si>
  <si>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</si>
  <si>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</si>
  <si>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</si>
  <si>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</si>
  <si>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</si>
  <si>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</si>
  <si>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Worldwide</t>
  </si>
  <si>
    <t>Total</t>
  </si>
  <si>
    <t>% of World-wide</t>
  </si>
  <si>
    <t>Ratio</t>
  </si>
  <si>
    <t>See here for details:</t>
  </si>
  <si>
    <t>Maven</t>
  </si>
  <si>
    <t>Gradle</t>
  </si>
  <si>
    <t>SBT</t>
  </si>
  <si>
    <t>Ant</t>
  </si>
  <si>
    <t>Eclipse IDE</t>
  </si>
  <si>
    <t>IntelliJ IDEA</t>
  </si>
  <si>
    <t>NetBeans</t>
  </si>
  <si>
    <t>VS Code</t>
  </si>
  <si>
    <t>C#</t>
  </si>
  <si>
    <t>C++</t>
  </si>
  <si>
    <t>Go</t>
  </si>
  <si>
    <t>JavaScript</t>
  </si>
  <si>
    <t>Python</t>
  </si>
  <si>
    <t>TypeScript</t>
  </si>
  <si>
    <t>IDES</t>
  </si>
  <si>
    <t>BUILD TOOLS</t>
  </si>
  <si>
    <t>JVM LANGUAGES</t>
  </si>
  <si>
    <t>OTHER LANGUAGES</t>
  </si>
  <si>
    <t>DATABASES</t>
  </si>
  <si>
    <t>BACK-END FRAMEWORKS</t>
  </si>
  <si>
    <t>FRONT-END FRAMEWORKS: WEB</t>
  </si>
  <si>
    <t>FRONT-END FRAMEWORKS: MOBILE</t>
  </si>
  <si>
    <t>GDP IN MILLION US$
(IMF, NOMINAL, 2022)</t>
  </si>
  <si>
    <t>Total (2022)</t>
  </si>
  <si>
    <t>Rust</t>
  </si>
  <si>
    <t xml:space="preserve"> https://betterprojectsfaster.com/guide/java-full-stack-report-2023-01/the-index</t>
  </si>
  <si>
    <t>World-wide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</si>
</sst>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64" fillId="0" borderId="0" applyFont="0" applyFill="0" applyBorder="0" applyAlignment="0" applyProtection="0"/>
    <xf numFmtId="0" fontId="66" fillId="0" borderId="0" applyNumberForma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3" fontId="6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1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1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1" fillId="0" borderId="0" xfId="0" applyNumberFormat="1" applyFont="1" applyAlignment="1">
      <alignment vertical="center"/>
    </xf>
    <xf numFmtId="0" fontId="61" fillId="0" borderId="0" xfId="0" applyFont="1" applyAlignment="1">
      <alignment vertical="center"/>
    </xf>
    <xf numFmtId="164" fontId="61" fillId="2" borderId="0" xfId="0" applyNumberFormat="1" applyFont="1" applyFill="1" applyAlignment="1">
      <alignment vertical="center"/>
    </xf>
    <xf numFmtId="164" fontId="61" fillId="2" borderId="1" xfId="0" applyNumberFormat="1" applyFont="1" applyFill="1" applyBorder="1" applyAlignment="1">
      <alignment vertical="center"/>
    </xf>
    <xf numFmtId="9" fontId="61" fillId="0" borderId="0" xfId="0" applyNumberFormat="1" applyFont="1" applyAlignment="1">
      <alignment vertical="center"/>
    </xf>
    <xf numFmtId="9" fontId="61" fillId="4" borderId="1" xfId="0" applyNumberFormat="1" applyFont="1" applyFill="1" applyBorder="1" applyAlignment="1">
      <alignment vertical="center"/>
    </xf>
    <xf numFmtId="9" fontId="61" fillId="4" borderId="0" xfId="0" applyNumberFormat="1" applyFont="1" applyFill="1" applyAlignment="1">
      <alignment vertical="center"/>
    </xf>
    <xf numFmtId="9" fontId="61" fillId="2" borderId="0" xfId="0" applyNumberFormat="1" applyFont="1" applyFill="1" applyAlignment="1">
      <alignment vertical="center"/>
    </xf>
    <xf numFmtId="9" fontId="61" fillId="0" borderId="0" xfId="1" applyFont="1" applyAlignment="1">
      <alignment vertical="center"/>
    </xf>
    <xf numFmtId="9" fontId="61" fillId="4" borderId="0" xfId="1" applyFont="1" applyFill="1" applyAlignment="1">
      <alignment vertical="center"/>
    </xf>
    <xf numFmtId="9" fontId="61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5" fillId="2" borderId="0" xfId="0" applyNumberFormat="1" applyFont="1" applyFill="1" applyAlignment="1">
      <alignment horizontal="right" vertical="center"/>
    </xf>
    <xf numFmtId="10" fontId="65" fillId="2" borderId="0" xfId="0" applyNumberFormat="1" applyFont="1" applyFill="1" applyAlignment="1">
      <alignment horizontal="right" vertical="center"/>
    </xf>
    <xf numFmtId="0" fontId="6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1" fillId="0" borderId="1" xfId="0" applyNumberFormat="1" applyFont="1" applyBorder="1" applyAlignment="1">
      <alignment vertical="center"/>
    </xf>
    <xf numFmtId="9" fontId="61" fillId="0" borderId="1" xfId="1" applyFont="1" applyBorder="1" applyAlignment="1">
      <alignment vertical="center"/>
    </xf>
    <xf numFmtId="9" fontId="61" fillId="2" borderId="1" xfId="0" applyNumberFormat="1" applyFont="1" applyFill="1" applyBorder="1" applyAlignment="1">
      <alignment vertical="center"/>
    </xf>
    <xf numFmtId="9" fontId="61" fillId="2" borderId="1" xfId="1" applyFont="1" applyFill="1" applyBorder="1" applyAlignment="1">
      <alignment vertical="center"/>
    </xf>
    <xf numFmtId="9" fontId="61" fillId="0" borderId="0" xfId="1" applyFont="1" applyBorder="1" applyAlignment="1">
      <alignment vertical="center"/>
    </xf>
    <xf numFmtId="164" fontId="61" fillId="0" borderId="1" xfId="0" applyNumberFormat="1" applyFont="1" applyBorder="1" applyAlignment="1">
      <alignment vertical="center"/>
    </xf>
    <xf numFmtId="9" fontId="61" fillId="0" borderId="1" xfId="1" applyFont="1" applyFill="1" applyBorder="1" applyAlignment="1">
      <alignment vertical="center"/>
    </xf>
    <xf numFmtId="9" fontId="61" fillId="0" borderId="0" xfId="1" applyFont="1" applyFill="1" applyAlignment="1">
      <alignment vertical="center"/>
    </xf>
    <xf numFmtId="9" fontId="61" fillId="0" borderId="0" xfId="1" applyFont="1" applyFill="1" applyBorder="1" applyAlignment="1">
      <alignment vertical="center"/>
    </xf>
    <xf numFmtId="0" fontId="68" fillId="2" borderId="0" xfId="0" applyFont="1" applyFill="1" applyAlignment="1">
      <alignment horizontal="center" vertical="center"/>
    </xf>
    <xf numFmtId="0" fontId="67" fillId="5" borderId="0" xfId="2" applyFont="1" applyFill="1" applyAlignment="1">
      <alignment vertical="center"/>
    </xf>
    <xf numFmtId="0" fontId="67" fillId="5" borderId="0" xfId="2" applyFont="1" applyFill="1" applyAlignment="1">
      <alignment horizontal="center" vertical="center"/>
    </xf>
    <xf numFmtId="3" fontId="0" fillId="2" borderId="0" xfId="0" applyNumberFormat="1" applyFill="1"/>
    <xf numFmtId="9" fontId="61" fillId="4" borderId="1" xfId="1" applyFont="1" applyFill="1" applyBorder="1" applyAlignment="1">
      <alignment vertical="center"/>
    </xf>
    <xf numFmtId="3" fontId="0" fillId="0" borderId="0" xfId="0" applyNumberFormat="1"/>
    <xf numFmtId="165" fontId="65" fillId="2" borderId="0" xfId="0" applyNumberFormat="1" applyFont="1" applyFill="1" applyAlignment="1">
      <alignment horizontal="right" vertical="center"/>
    </xf>
    <xf numFmtId="0" fontId="61" fillId="0" borderId="0" xfId="0" applyFont="1" applyAlignment="1">
      <alignment horizontal="left"/>
    </xf>
    <xf numFmtId="0" fontId="67" fillId="5" borderId="0" xfId="2" applyFont="1" applyFill="1" applyAlignment="1">
      <alignment horizontal="center" vertical="center"/>
    </xf>
    <xf numFmtId="0" fontId="62" fillId="3" borderId="0" xfId="0" applyFont="1" applyFill="1" applyAlignment="1">
      <alignment horizontal="center"/>
    </xf>
    <xf numFmtId="0" fontId="62" fillId="3" borderId="4" xfId="0" applyFont="1" applyFill="1" applyBorder="1" applyAlignment="1">
      <alignment horizontal="center"/>
    </xf>
    <xf numFmtId="0" fontId="62" fillId="3" borderId="5" xfId="0" applyFont="1" applyFill="1" applyBorder="1" applyAlignment="1">
      <alignment horizontal="center"/>
    </xf>
    <xf numFmtId="0" fontId="69" fillId="3" borderId="5" xfId="2" applyFont="1" applyFill="1" applyBorder="1" applyAlignment="1">
      <alignment horizontal="center" vertical="center" wrapText="1"/>
    </xf>
    <xf numFmtId="0" fontId="69" fillId="3" borderId="0" xfId="2" applyFont="1" applyFill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full-stack-report-2023-01/the-index" TargetMode="External"/><Relationship Id="rId2" Type="http://schemas.openxmlformats.org/officeDocument/2006/relationships/hyperlink" Target="https://en.wikipedia.org/wiki/List_of_countries_by_GDP_(nominal)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1"/>
  <sheetViews>
    <sheetView tabSelected="1" zoomScale="125" workbookViewId="0">
      <pane xSplit="2" ySplit="2" topLeftCell="H46" activePane="bottomRight" state="frozen"/>
      <selection pane="topRight" activeCell="C1" sqref="C1"/>
      <selection pane="bottomLeft" activeCell="A3" sqref="A3"/>
      <selection pane="bottomRight" activeCell="V77" sqref="V77"/>
    </sheetView>
  </sheetViews>
  <sheetFormatPr baseColWidth="10" defaultColWidth="8.83203125" defaultRowHeight="15" x14ac:dyDescent="0.2"/>
  <cols>
    <col min="1" max="1" width="23.83203125" bestFit="1" customWidth="1"/>
    <col min="2" max="2" width="22.1640625" customWidth="1"/>
    <col min="3" max="3" width="14.33203125" customWidth="1"/>
    <col min="4" max="4" width="15.5" customWidth="1"/>
    <col min="5" max="5" width="13.5" customWidth="1"/>
    <col min="6" max="6" width="12.5" customWidth="1"/>
    <col min="7" max="7" width="11.5" customWidth="1"/>
    <col min="8" max="8" width="11.33203125" customWidth="1"/>
    <col min="9" max="9" width="8.83203125" customWidth="1"/>
    <col min="10" max="10" width="9" customWidth="1"/>
    <col min="11" max="11" width="11.83203125" customWidth="1"/>
    <col min="12" max="12" width="11.6640625" customWidth="1"/>
    <col min="13" max="13" width="9.33203125" customWidth="1"/>
    <col min="14" max="14" width="10.83203125" customWidth="1"/>
    <col min="15" max="15" width="10" customWidth="1"/>
    <col min="16" max="16" width="8" customWidth="1"/>
    <col min="17" max="17" width="8.83203125" customWidth="1"/>
    <col min="18" max="18" width="8.33203125" customWidth="1"/>
    <col min="19" max="19" width="13.83203125" customWidth="1"/>
    <col min="20" max="21" width="11.6640625" customWidth="1"/>
    <col min="22" max="22" width="14.33203125" customWidth="1"/>
    <col min="23" max="23" width="13.6640625" customWidth="1"/>
    <col min="24" max="24" width="14.5" customWidth="1"/>
    <col min="25" max="25" width="13.83203125" customWidth="1"/>
    <col min="26" max="26" width="11.6640625" customWidth="1"/>
    <col min="27" max="27" width="10.83203125" customWidth="1"/>
    <col min="28" max="28" width="12.6640625" customWidth="1"/>
    <col min="29" max="29" width="15.33203125" bestFit="1" customWidth="1"/>
    <col min="30" max="30" width="12.33203125" bestFit="1" customWidth="1"/>
    <col min="31" max="31" width="13.5" customWidth="1"/>
    <col min="32" max="32" width="14.33203125" customWidth="1"/>
    <col min="33" max="33" width="16" customWidth="1"/>
    <col min="34" max="34" width="15" customWidth="1"/>
    <col min="35" max="35" width="12.5" customWidth="1"/>
    <col min="36" max="36" width="12.1640625" customWidth="1"/>
    <col min="37" max="37" width="12.6640625" customWidth="1"/>
    <col min="38" max="38" width="16.5" customWidth="1"/>
    <col min="39" max="39" width="14.6640625" customWidth="1"/>
    <col min="40" max="40" width="18.5" customWidth="1"/>
    <col min="41" max="41" width="14.1640625" customWidth="1"/>
    <col min="42" max="42" width="11.5" customWidth="1"/>
    <col min="43" max="43" width="11" customWidth="1"/>
    <col min="44" max="44" width="11.5" customWidth="1"/>
    <col min="45" max="45" width="11.1640625" customWidth="1"/>
    <col min="46" max="46" width="16.1640625" customWidth="1"/>
    <col min="47" max="47" width="12.5" customWidth="1"/>
    <col min="48" max="48" width="19.83203125" style="63" customWidth="1"/>
  </cols>
  <sheetData>
    <row r="1" spans="1:49" x14ac:dyDescent="0.2">
      <c r="C1" s="106" t="s">
        <v>113</v>
      </c>
      <c r="D1" s="106"/>
      <c r="E1" s="106"/>
      <c r="F1" s="106"/>
      <c r="G1" s="107" t="s">
        <v>114</v>
      </c>
      <c r="H1" s="107"/>
      <c r="I1" s="107"/>
      <c r="J1" s="107"/>
      <c r="K1" s="106" t="s">
        <v>115</v>
      </c>
      <c r="L1" s="106"/>
      <c r="M1" s="106"/>
      <c r="N1" s="106"/>
      <c r="O1" s="107"/>
      <c r="P1" s="108" t="s">
        <v>116</v>
      </c>
      <c r="Q1" s="106"/>
      <c r="R1" s="106"/>
      <c r="S1" s="106"/>
      <c r="T1" s="106"/>
      <c r="U1" s="106"/>
      <c r="V1" s="107"/>
      <c r="W1" s="108" t="s">
        <v>117</v>
      </c>
      <c r="X1" s="106"/>
      <c r="Y1" s="106"/>
      <c r="Z1" s="106"/>
      <c r="AA1" s="106"/>
      <c r="AB1" s="107"/>
      <c r="AC1" s="106" t="s">
        <v>118</v>
      </c>
      <c r="AD1" s="106"/>
      <c r="AE1" s="106"/>
      <c r="AF1" s="106"/>
      <c r="AG1" s="106"/>
      <c r="AH1" s="106"/>
      <c r="AI1" s="107"/>
      <c r="AJ1" s="106" t="s">
        <v>119</v>
      </c>
      <c r="AK1" s="106"/>
      <c r="AL1" s="106"/>
      <c r="AM1" s="106"/>
      <c r="AN1" s="106"/>
      <c r="AO1" s="106"/>
      <c r="AP1" s="106"/>
      <c r="AQ1" s="107"/>
      <c r="AR1" s="106" t="s">
        <v>120</v>
      </c>
      <c r="AS1" s="106"/>
      <c r="AT1" s="106"/>
      <c r="AU1" s="106"/>
      <c r="AV1" s="109" t="s">
        <v>121</v>
      </c>
    </row>
    <row r="2" spans="1:49" x14ac:dyDescent="0.2">
      <c r="C2" s="97" t="s">
        <v>103</v>
      </c>
      <c r="D2" s="97" t="s">
        <v>104</v>
      </c>
      <c r="E2" s="97" t="s">
        <v>105</v>
      </c>
      <c r="F2" s="97" t="s">
        <v>106</v>
      </c>
      <c r="G2" s="97" t="s">
        <v>99</v>
      </c>
      <c r="H2" s="97" t="s">
        <v>100</v>
      </c>
      <c r="I2" s="97" t="s">
        <v>101</v>
      </c>
      <c r="J2" s="97" t="s">
        <v>102</v>
      </c>
      <c r="K2" s="1" t="s">
        <v>76</v>
      </c>
      <c r="L2" s="1" t="s">
        <v>77</v>
      </c>
      <c r="M2" s="1" t="s">
        <v>78</v>
      </c>
      <c r="N2" s="1" t="s">
        <v>79</v>
      </c>
      <c r="O2" s="86" t="s">
        <v>80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123</v>
      </c>
      <c r="V2" s="1" t="s">
        <v>112</v>
      </c>
      <c r="W2" s="1" t="s">
        <v>81</v>
      </c>
      <c r="X2" s="1" t="s">
        <v>82</v>
      </c>
      <c r="Y2" s="1" t="s">
        <v>83</v>
      </c>
      <c r="Z2" s="1" t="s">
        <v>84</v>
      </c>
      <c r="AA2" s="1" t="s">
        <v>85</v>
      </c>
      <c r="AB2" s="86" t="s">
        <v>86</v>
      </c>
      <c r="AC2" s="1" t="s">
        <v>87</v>
      </c>
      <c r="AD2" s="1" t="s">
        <v>88</v>
      </c>
      <c r="AE2" s="1" t="s">
        <v>89</v>
      </c>
      <c r="AF2" s="1" t="s">
        <v>90</v>
      </c>
      <c r="AG2" s="1" t="s">
        <v>91</v>
      </c>
      <c r="AH2" s="1" t="s">
        <v>92</v>
      </c>
      <c r="AI2" s="86" t="s">
        <v>93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10"/>
    </row>
    <row r="3" spans="1:49" x14ac:dyDescent="0.2">
      <c r="A3" s="2" t="s">
        <v>12</v>
      </c>
      <c r="B3" s="2" t="s">
        <v>13</v>
      </c>
      <c r="C3" s="100">
        <v>28</v>
      </c>
      <c r="D3" s="100">
        <v>6</v>
      </c>
      <c r="E3" s="100">
        <v>0</v>
      </c>
      <c r="F3" s="100">
        <v>8</v>
      </c>
      <c r="G3" s="100">
        <v>128</v>
      </c>
      <c r="H3" s="100">
        <v>44</v>
      </c>
      <c r="I3" s="100">
        <v>6</v>
      </c>
      <c r="J3" s="100">
        <v>8</v>
      </c>
      <c r="K3" s="100">
        <v>6</v>
      </c>
      <c r="L3" s="100">
        <v>20</v>
      </c>
      <c r="M3" s="100"/>
      <c r="N3" s="100">
        <v>79</v>
      </c>
      <c r="O3" s="100">
        <v>75</v>
      </c>
      <c r="P3" s="100">
        <v>532</v>
      </c>
      <c r="Q3" s="100">
        <v>244</v>
      </c>
      <c r="R3" s="100">
        <v>10</v>
      </c>
      <c r="S3" s="100">
        <v>1009</v>
      </c>
      <c r="T3" s="100">
        <v>820</v>
      </c>
      <c r="U3" s="100">
        <v>25</v>
      </c>
      <c r="V3" s="100">
        <v>259</v>
      </c>
      <c r="W3" s="100">
        <v>43</v>
      </c>
      <c r="X3" s="100">
        <v>3</v>
      </c>
      <c r="Y3" s="100">
        <v>247</v>
      </c>
      <c r="Z3" s="100">
        <v>388</v>
      </c>
      <c r="AA3" s="100">
        <v>6</v>
      </c>
      <c r="AB3" s="100">
        <v>261</v>
      </c>
      <c r="AC3" s="100">
        <v>0</v>
      </c>
      <c r="AD3" s="100">
        <v>0</v>
      </c>
      <c r="AE3" s="100">
        <v>16</v>
      </c>
      <c r="AF3" s="100">
        <v>5</v>
      </c>
      <c r="AG3" s="100">
        <v>0</v>
      </c>
      <c r="AH3" s="100">
        <v>161</v>
      </c>
      <c r="AI3" s="100">
        <v>10</v>
      </c>
      <c r="AJ3" s="100">
        <v>531</v>
      </c>
      <c r="AK3" s="100">
        <v>20</v>
      </c>
      <c r="AL3" s="100">
        <v>20</v>
      </c>
      <c r="AM3" s="100">
        <v>536</v>
      </c>
      <c r="AN3" s="100">
        <v>536</v>
      </c>
      <c r="AO3" s="100">
        <v>0</v>
      </c>
      <c r="AP3" s="100">
        <v>4</v>
      </c>
      <c r="AQ3" s="100">
        <v>140</v>
      </c>
      <c r="AR3" s="100">
        <v>15</v>
      </c>
      <c r="AS3" s="100">
        <v>2</v>
      </c>
      <c r="AT3" s="100">
        <v>106</v>
      </c>
      <c r="AU3" s="100">
        <v>21</v>
      </c>
      <c r="AV3" s="82">
        <v>630698</v>
      </c>
    </row>
    <row r="4" spans="1:49" x14ac:dyDescent="0.2">
      <c r="A4" s="69" t="s">
        <v>14</v>
      </c>
      <c r="B4" s="3" t="s">
        <v>15</v>
      </c>
      <c r="C4" s="100">
        <v>46</v>
      </c>
      <c r="D4" s="100">
        <v>27</v>
      </c>
      <c r="E4" s="100">
        <v>1</v>
      </c>
      <c r="F4" s="100">
        <v>43</v>
      </c>
      <c r="G4" s="100">
        <v>191</v>
      </c>
      <c r="H4" s="100">
        <v>99</v>
      </c>
      <c r="I4" s="100">
        <v>0</v>
      </c>
      <c r="J4" s="100">
        <v>44</v>
      </c>
      <c r="K4" s="100">
        <v>19</v>
      </c>
      <c r="L4" s="100">
        <v>66</v>
      </c>
      <c r="M4" s="100"/>
      <c r="N4" s="100">
        <v>279</v>
      </c>
      <c r="O4" s="100">
        <v>235</v>
      </c>
      <c r="P4" s="100">
        <v>1230</v>
      </c>
      <c r="Q4" s="100">
        <v>833</v>
      </c>
      <c r="R4" s="100">
        <v>54</v>
      </c>
      <c r="S4" s="100">
        <v>2001</v>
      </c>
      <c r="T4" s="100">
        <v>2344</v>
      </c>
      <c r="U4" s="100">
        <v>57</v>
      </c>
      <c r="V4" s="100">
        <v>925</v>
      </c>
      <c r="W4" s="100">
        <v>71</v>
      </c>
      <c r="X4" s="100">
        <v>13</v>
      </c>
      <c r="Y4" s="100">
        <v>207</v>
      </c>
      <c r="Z4" s="100">
        <v>432</v>
      </c>
      <c r="AA4" s="100">
        <v>7</v>
      </c>
      <c r="AB4" s="100">
        <v>441</v>
      </c>
      <c r="AC4" s="100">
        <v>0</v>
      </c>
      <c r="AD4" s="100">
        <v>1</v>
      </c>
      <c r="AE4" s="100">
        <v>44</v>
      </c>
      <c r="AF4" s="100">
        <v>14</v>
      </c>
      <c r="AG4" s="100">
        <v>0</v>
      </c>
      <c r="AH4" s="100">
        <v>324</v>
      </c>
      <c r="AI4" s="100">
        <v>14</v>
      </c>
      <c r="AJ4" s="100">
        <v>719</v>
      </c>
      <c r="AK4" s="100">
        <v>20</v>
      </c>
      <c r="AL4" s="100">
        <v>20</v>
      </c>
      <c r="AM4" s="100">
        <v>1398</v>
      </c>
      <c r="AN4" s="100">
        <v>1398</v>
      </c>
      <c r="AO4" s="100">
        <v>0</v>
      </c>
      <c r="AP4" s="100">
        <v>1</v>
      </c>
      <c r="AQ4" s="100">
        <v>295</v>
      </c>
      <c r="AR4" s="100">
        <v>69</v>
      </c>
      <c r="AS4" s="100">
        <v>3</v>
      </c>
      <c r="AT4" s="100">
        <v>174</v>
      </c>
      <c r="AU4" s="100">
        <v>50</v>
      </c>
      <c r="AV4" s="82">
        <v>1724787</v>
      </c>
    </row>
    <row r="5" spans="1:49" x14ac:dyDescent="0.2">
      <c r="A5" s="4" t="s">
        <v>16</v>
      </c>
      <c r="B5" s="4" t="s">
        <v>17</v>
      </c>
      <c r="C5" s="100">
        <v>86</v>
      </c>
      <c r="D5" s="100">
        <v>49</v>
      </c>
      <c r="E5" s="100">
        <v>4</v>
      </c>
      <c r="F5" s="100">
        <v>13</v>
      </c>
      <c r="G5" s="100">
        <v>159</v>
      </c>
      <c r="H5" s="100">
        <v>70</v>
      </c>
      <c r="I5" s="100">
        <v>0</v>
      </c>
      <c r="J5" s="100">
        <v>6</v>
      </c>
      <c r="K5" s="100">
        <v>7</v>
      </c>
      <c r="L5" s="100">
        <v>35</v>
      </c>
      <c r="M5" s="100"/>
      <c r="N5" s="100">
        <v>140</v>
      </c>
      <c r="O5" s="100">
        <v>49</v>
      </c>
      <c r="P5" s="100">
        <v>1109</v>
      </c>
      <c r="Q5" s="100">
        <v>813</v>
      </c>
      <c r="R5" s="100">
        <v>24</v>
      </c>
      <c r="S5" s="100">
        <v>1195</v>
      </c>
      <c r="T5" s="100">
        <v>973</v>
      </c>
      <c r="U5" s="100">
        <v>35</v>
      </c>
      <c r="V5" s="100">
        <v>589</v>
      </c>
      <c r="W5" s="100">
        <v>24</v>
      </c>
      <c r="X5" s="100">
        <v>2</v>
      </c>
      <c r="Y5" s="100">
        <v>111</v>
      </c>
      <c r="Z5" s="100">
        <v>325</v>
      </c>
      <c r="AA5" s="100">
        <v>8</v>
      </c>
      <c r="AB5" s="100">
        <v>312</v>
      </c>
      <c r="AC5" s="100">
        <v>0</v>
      </c>
      <c r="AD5" s="100">
        <v>0</v>
      </c>
      <c r="AE5" s="100">
        <v>120</v>
      </c>
      <c r="AF5" s="100">
        <v>9</v>
      </c>
      <c r="AG5" s="100">
        <v>0</v>
      </c>
      <c r="AH5" s="100">
        <v>233</v>
      </c>
      <c r="AI5" s="100">
        <v>20</v>
      </c>
      <c r="AJ5" s="100">
        <v>826</v>
      </c>
      <c r="AK5" s="100">
        <v>53</v>
      </c>
      <c r="AL5" s="100">
        <v>53</v>
      </c>
      <c r="AM5" s="100">
        <v>553</v>
      </c>
      <c r="AN5" s="100">
        <v>553</v>
      </c>
      <c r="AO5" s="100">
        <v>1</v>
      </c>
      <c r="AP5" s="100">
        <v>7</v>
      </c>
      <c r="AQ5" s="100">
        <v>277</v>
      </c>
      <c r="AR5" s="100">
        <v>26</v>
      </c>
      <c r="AS5" s="100">
        <v>11</v>
      </c>
      <c r="AT5" s="100">
        <v>40</v>
      </c>
      <c r="AU5" s="100">
        <v>35</v>
      </c>
      <c r="AV5" s="82">
        <v>468046</v>
      </c>
      <c r="AW5" s="102"/>
    </row>
    <row r="6" spans="1:49" x14ac:dyDescent="0.2">
      <c r="A6" s="5" t="s">
        <v>18</v>
      </c>
      <c r="B6" s="5" t="s">
        <v>15</v>
      </c>
      <c r="C6" s="100">
        <v>1</v>
      </c>
      <c r="D6" s="100">
        <v>0</v>
      </c>
      <c r="E6" s="100">
        <v>0</v>
      </c>
      <c r="F6" s="100">
        <v>2</v>
      </c>
      <c r="G6" s="100">
        <v>1</v>
      </c>
      <c r="H6" s="100">
        <v>1</v>
      </c>
      <c r="I6" s="100">
        <v>0</v>
      </c>
      <c r="J6" s="100">
        <v>0</v>
      </c>
      <c r="K6" s="100">
        <v>0</v>
      </c>
      <c r="L6" s="100">
        <v>0</v>
      </c>
      <c r="M6" s="100"/>
      <c r="N6" s="100">
        <v>2</v>
      </c>
      <c r="O6" s="100">
        <v>2</v>
      </c>
      <c r="P6" s="100">
        <v>12</v>
      </c>
      <c r="Q6" s="100">
        <v>4</v>
      </c>
      <c r="R6" s="100">
        <v>0</v>
      </c>
      <c r="S6" s="100">
        <v>28</v>
      </c>
      <c r="T6" s="100">
        <v>16</v>
      </c>
      <c r="U6" s="100">
        <v>0</v>
      </c>
      <c r="V6" s="100">
        <v>3</v>
      </c>
      <c r="W6" s="100">
        <v>0</v>
      </c>
      <c r="X6" s="100">
        <v>0</v>
      </c>
      <c r="Y6" s="100">
        <v>15</v>
      </c>
      <c r="Z6" s="100">
        <v>2</v>
      </c>
      <c r="AA6" s="100">
        <v>0</v>
      </c>
      <c r="AB6" s="100">
        <v>6</v>
      </c>
      <c r="AC6" s="100">
        <v>0</v>
      </c>
      <c r="AD6" s="100">
        <v>0</v>
      </c>
      <c r="AE6" s="100">
        <v>0</v>
      </c>
      <c r="AF6" s="100">
        <v>0</v>
      </c>
      <c r="AG6" s="100">
        <v>0</v>
      </c>
      <c r="AH6" s="100">
        <v>1</v>
      </c>
      <c r="AI6" s="100">
        <v>0</v>
      </c>
      <c r="AJ6" s="100">
        <v>11</v>
      </c>
      <c r="AK6" s="100">
        <v>2</v>
      </c>
      <c r="AL6" s="100">
        <v>2</v>
      </c>
      <c r="AM6" s="100">
        <v>18</v>
      </c>
      <c r="AN6" s="100">
        <v>18</v>
      </c>
      <c r="AO6" s="100">
        <v>0</v>
      </c>
      <c r="AP6" s="100">
        <v>0</v>
      </c>
      <c r="AQ6" s="100">
        <v>1</v>
      </c>
      <c r="AR6" s="100">
        <v>1</v>
      </c>
      <c r="AS6" s="100">
        <v>0</v>
      </c>
      <c r="AT6" s="100">
        <v>7</v>
      </c>
      <c r="AU6" s="100">
        <v>0</v>
      </c>
      <c r="AV6" s="82">
        <v>43544</v>
      </c>
    </row>
    <row r="7" spans="1:49" x14ac:dyDescent="0.2">
      <c r="A7" s="6" t="s">
        <v>19</v>
      </c>
      <c r="B7" s="6" t="s">
        <v>17</v>
      </c>
      <c r="C7" s="100">
        <v>103</v>
      </c>
      <c r="D7" s="100">
        <v>133</v>
      </c>
      <c r="E7" s="100">
        <v>7</v>
      </c>
      <c r="F7" s="100">
        <v>42</v>
      </c>
      <c r="G7" s="100">
        <v>335</v>
      </c>
      <c r="H7" s="100">
        <v>98</v>
      </c>
      <c r="I7" s="100">
        <v>0</v>
      </c>
      <c r="J7" s="100">
        <v>40</v>
      </c>
      <c r="K7" s="100">
        <v>5</v>
      </c>
      <c r="L7" s="100">
        <v>70</v>
      </c>
      <c r="M7" s="100"/>
      <c r="N7" s="100">
        <v>88</v>
      </c>
      <c r="O7" s="100">
        <v>249</v>
      </c>
      <c r="P7" s="100">
        <v>1353</v>
      </c>
      <c r="Q7" s="100">
        <v>754</v>
      </c>
      <c r="R7" s="100">
        <v>19</v>
      </c>
      <c r="S7" s="100">
        <v>1755</v>
      </c>
      <c r="T7" s="100">
        <v>1963</v>
      </c>
      <c r="U7" s="100">
        <v>116</v>
      </c>
      <c r="V7" s="100">
        <v>658</v>
      </c>
      <c r="W7" s="100">
        <v>57</v>
      </c>
      <c r="X7" s="100">
        <v>13</v>
      </c>
      <c r="Y7" s="100">
        <v>285</v>
      </c>
      <c r="Z7" s="100">
        <v>533</v>
      </c>
      <c r="AA7" s="100">
        <v>25</v>
      </c>
      <c r="AB7" s="100">
        <v>402</v>
      </c>
      <c r="AC7" s="100">
        <v>1</v>
      </c>
      <c r="AD7" s="100">
        <v>1</v>
      </c>
      <c r="AE7" s="100">
        <v>106</v>
      </c>
      <c r="AF7" s="100">
        <v>6</v>
      </c>
      <c r="AG7" s="100">
        <v>0</v>
      </c>
      <c r="AH7" s="100">
        <v>416</v>
      </c>
      <c r="AI7" s="100">
        <v>15</v>
      </c>
      <c r="AJ7" s="100">
        <v>1275</v>
      </c>
      <c r="AK7" s="100">
        <v>42</v>
      </c>
      <c r="AL7" s="100">
        <v>42</v>
      </c>
      <c r="AM7" s="100">
        <v>859</v>
      </c>
      <c r="AN7" s="100">
        <v>859</v>
      </c>
      <c r="AO7" s="100">
        <v>8</v>
      </c>
      <c r="AP7" s="100">
        <v>29</v>
      </c>
      <c r="AQ7" s="100">
        <v>71</v>
      </c>
      <c r="AR7" s="100">
        <v>37</v>
      </c>
      <c r="AS7" s="100">
        <v>6</v>
      </c>
      <c r="AT7" s="100">
        <v>113</v>
      </c>
      <c r="AU7" s="100">
        <v>72</v>
      </c>
      <c r="AV7" s="82">
        <v>589491</v>
      </c>
    </row>
    <row r="8" spans="1:49" x14ac:dyDescent="0.2">
      <c r="A8" s="7" t="s">
        <v>20</v>
      </c>
      <c r="B8" s="7" t="s">
        <v>13</v>
      </c>
      <c r="C8" s="100">
        <v>90</v>
      </c>
      <c r="D8" s="100">
        <v>32</v>
      </c>
      <c r="E8" s="100">
        <v>13</v>
      </c>
      <c r="F8" s="100">
        <v>71</v>
      </c>
      <c r="G8" s="100">
        <v>343</v>
      </c>
      <c r="H8" s="100">
        <v>95</v>
      </c>
      <c r="I8" s="100">
        <v>1</v>
      </c>
      <c r="J8" s="100">
        <v>36</v>
      </c>
      <c r="K8" s="100">
        <v>45</v>
      </c>
      <c r="L8" s="100">
        <v>89</v>
      </c>
      <c r="M8" s="100"/>
      <c r="N8" s="100">
        <v>510</v>
      </c>
      <c r="O8" s="100">
        <v>286</v>
      </c>
      <c r="P8" s="100">
        <v>1806</v>
      </c>
      <c r="Q8" s="100">
        <v>815</v>
      </c>
      <c r="R8" s="100">
        <v>50</v>
      </c>
      <c r="S8" s="100">
        <v>4017</v>
      </c>
      <c r="T8" s="100">
        <v>4026</v>
      </c>
      <c r="U8" s="100">
        <v>76</v>
      </c>
      <c r="V8" s="100">
        <v>1220</v>
      </c>
      <c r="W8" s="100">
        <v>104</v>
      </c>
      <c r="X8" s="100">
        <v>6</v>
      </c>
      <c r="Y8" s="100">
        <v>967</v>
      </c>
      <c r="Z8" s="100">
        <v>1632</v>
      </c>
      <c r="AA8" s="100">
        <v>36</v>
      </c>
      <c r="AB8" s="100">
        <v>1293</v>
      </c>
      <c r="AC8" s="100">
        <v>4</v>
      </c>
      <c r="AD8" s="100">
        <v>0</v>
      </c>
      <c r="AE8" s="100">
        <v>161</v>
      </c>
      <c r="AF8" s="100">
        <v>32</v>
      </c>
      <c r="AG8" s="100">
        <v>2</v>
      </c>
      <c r="AH8" s="100">
        <v>898</v>
      </c>
      <c r="AI8" s="100">
        <v>69</v>
      </c>
      <c r="AJ8" s="100">
        <v>2138</v>
      </c>
      <c r="AK8" s="100">
        <v>191</v>
      </c>
      <c r="AL8" s="100">
        <v>191</v>
      </c>
      <c r="AM8" s="100">
        <v>2300</v>
      </c>
      <c r="AN8" s="100">
        <v>2300</v>
      </c>
      <c r="AO8" s="100">
        <v>8</v>
      </c>
      <c r="AP8" s="100">
        <v>2</v>
      </c>
      <c r="AQ8" s="100">
        <v>544</v>
      </c>
      <c r="AR8" s="100">
        <v>395</v>
      </c>
      <c r="AS8" s="100">
        <v>10</v>
      </c>
      <c r="AT8" s="100">
        <v>574</v>
      </c>
      <c r="AU8" s="100">
        <v>69</v>
      </c>
      <c r="AV8" s="82">
        <v>1894708</v>
      </c>
    </row>
    <row r="9" spans="1:49" x14ac:dyDescent="0.2">
      <c r="A9" s="8" t="s">
        <v>21</v>
      </c>
      <c r="B9" s="8" t="s">
        <v>22</v>
      </c>
      <c r="C9" s="100">
        <v>346</v>
      </c>
      <c r="D9" s="100">
        <v>117</v>
      </c>
      <c r="E9" s="100">
        <v>21</v>
      </c>
      <c r="F9" s="100">
        <v>127</v>
      </c>
      <c r="G9" s="100">
        <v>622</v>
      </c>
      <c r="H9" s="100">
        <v>215</v>
      </c>
      <c r="I9" s="100">
        <v>2</v>
      </c>
      <c r="J9" s="100">
        <v>130</v>
      </c>
      <c r="K9" s="100">
        <v>24</v>
      </c>
      <c r="L9" s="100">
        <v>173</v>
      </c>
      <c r="M9" s="100"/>
      <c r="N9" s="100">
        <v>446</v>
      </c>
      <c r="O9" s="100">
        <v>478</v>
      </c>
      <c r="P9" s="100">
        <v>3391</v>
      </c>
      <c r="Q9" s="100">
        <v>3518</v>
      </c>
      <c r="R9" s="100">
        <v>145</v>
      </c>
      <c r="S9" s="100">
        <v>4758</v>
      </c>
      <c r="T9" s="100">
        <v>6494</v>
      </c>
      <c r="U9" s="100">
        <v>157</v>
      </c>
      <c r="V9" s="100">
        <v>1530</v>
      </c>
      <c r="W9" s="100">
        <v>281</v>
      </c>
      <c r="X9" s="100">
        <v>29</v>
      </c>
      <c r="Y9" s="100">
        <v>959</v>
      </c>
      <c r="Z9" s="100">
        <v>1662</v>
      </c>
      <c r="AA9" s="100">
        <v>28</v>
      </c>
      <c r="AB9" s="100">
        <v>1466</v>
      </c>
      <c r="AC9" s="100">
        <v>16</v>
      </c>
      <c r="AD9" s="100">
        <v>1</v>
      </c>
      <c r="AE9" s="100">
        <v>68</v>
      </c>
      <c r="AF9" s="100">
        <v>14</v>
      </c>
      <c r="AG9" s="100">
        <v>0</v>
      </c>
      <c r="AH9" s="100">
        <v>736</v>
      </c>
      <c r="AI9" s="100">
        <v>22</v>
      </c>
      <c r="AJ9" s="100">
        <v>1989</v>
      </c>
      <c r="AK9" s="100">
        <v>39</v>
      </c>
      <c r="AL9" s="100">
        <v>39</v>
      </c>
      <c r="AM9" s="100">
        <v>2972</v>
      </c>
      <c r="AN9" s="100">
        <v>2972</v>
      </c>
      <c r="AO9" s="100">
        <v>13</v>
      </c>
      <c r="AP9" s="100">
        <v>4</v>
      </c>
      <c r="AQ9" s="100">
        <v>156</v>
      </c>
      <c r="AR9" s="100">
        <v>101</v>
      </c>
      <c r="AS9" s="100">
        <v>4</v>
      </c>
      <c r="AT9" s="100">
        <v>346</v>
      </c>
      <c r="AU9" s="100">
        <v>82</v>
      </c>
      <c r="AV9" s="82">
        <v>2200352</v>
      </c>
    </row>
    <row r="10" spans="1:49" x14ac:dyDescent="0.2">
      <c r="A10" s="9" t="s">
        <v>23</v>
      </c>
      <c r="B10" s="9" t="s">
        <v>13</v>
      </c>
      <c r="C10" s="100">
        <v>19</v>
      </c>
      <c r="D10" s="100">
        <v>2</v>
      </c>
      <c r="E10" s="100">
        <v>1</v>
      </c>
      <c r="F10" s="100">
        <v>3</v>
      </c>
      <c r="G10" s="100">
        <v>11</v>
      </c>
      <c r="H10" s="100">
        <v>9</v>
      </c>
      <c r="I10" s="100">
        <v>0</v>
      </c>
      <c r="J10" s="100">
        <v>2</v>
      </c>
      <c r="K10" s="100">
        <v>2</v>
      </c>
      <c r="L10" s="100">
        <v>2</v>
      </c>
      <c r="M10" s="100"/>
      <c r="N10" s="100">
        <v>9</v>
      </c>
      <c r="O10" s="100">
        <v>14</v>
      </c>
      <c r="P10" s="100">
        <v>54</v>
      </c>
      <c r="Q10" s="100">
        <v>55</v>
      </c>
      <c r="R10" s="100">
        <v>1</v>
      </c>
      <c r="S10" s="100">
        <v>167</v>
      </c>
      <c r="T10" s="100">
        <v>209</v>
      </c>
      <c r="U10" s="100">
        <v>10</v>
      </c>
      <c r="V10" s="100">
        <v>47</v>
      </c>
      <c r="W10" s="100">
        <v>2</v>
      </c>
      <c r="X10" s="100">
        <v>0</v>
      </c>
      <c r="Y10" s="100">
        <v>31</v>
      </c>
      <c r="Z10" s="100">
        <v>53</v>
      </c>
      <c r="AA10" s="100">
        <v>0</v>
      </c>
      <c r="AB10" s="100">
        <v>59</v>
      </c>
      <c r="AC10" s="100">
        <v>0</v>
      </c>
      <c r="AD10" s="100">
        <v>0</v>
      </c>
      <c r="AE10" s="100">
        <v>2</v>
      </c>
      <c r="AF10" s="100">
        <v>2</v>
      </c>
      <c r="AG10" s="100">
        <v>0</v>
      </c>
      <c r="AH10" s="100">
        <v>49</v>
      </c>
      <c r="AI10" s="100">
        <v>4</v>
      </c>
      <c r="AJ10" s="100">
        <v>121</v>
      </c>
      <c r="AK10" s="100">
        <v>10</v>
      </c>
      <c r="AL10" s="100">
        <v>10</v>
      </c>
      <c r="AM10" s="100">
        <v>118</v>
      </c>
      <c r="AN10" s="100">
        <v>118</v>
      </c>
      <c r="AO10" s="100">
        <v>0</v>
      </c>
      <c r="AP10" s="100">
        <v>0</v>
      </c>
      <c r="AQ10" s="100">
        <v>22</v>
      </c>
      <c r="AR10" s="100">
        <v>3</v>
      </c>
      <c r="AS10" s="100">
        <v>0</v>
      </c>
      <c r="AT10" s="100">
        <v>20</v>
      </c>
      <c r="AU10" s="100">
        <v>0</v>
      </c>
      <c r="AV10" s="82">
        <v>310866</v>
      </c>
    </row>
    <row r="11" spans="1:49" x14ac:dyDescent="0.2">
      <c r="A11" s="10" t="s">
        <v>24</v>
      </c>
      <c r="B11" s="10" t="s">
        <v>13</v>
      </c>
      <c r="C11" s="100">
        <v>14</v>
      </c>
      <c r="D11" s="100">
        <v>2</v>
      </c>
      <c r="E11" s="100">
        <v>1</v>
      </c>
      <c r="F11" s="100">
        <v>7</v>
      </c>
      <c r="G11" s="100">
        <v>36</v>
      </c>
      <c r="H11" s="100">
        <v>20</v>
      </c>
      <c r="I11" s="100">
        <v>0</v>
      </c>
      <c r="J11" s="100">
        <v>17</v>
      </c>
      <c r="K11" s="100">
        <v>8</v>
      </c>
      <c r="L11" s="100">
        <v>13</v>
      </c>
      <c r="M11" s="100"/>
      <c r="N11" s="100">
        <v>55</v>
      </c>
      <c r="O11" s="100">
        <v>70</v>
      </c>
      <c r="P11" s="100">
        <v>239</v>
      </c>
      <c r="Q11" s="100">
        <v>140</v>
      </c>
      <c r="R11" s="100">
        <v>13</v>
      </c>
      <c r="S11" s="100">
        <v>705</v>
      </c>
      <c r="T11" s="100">
        <v>619</v>
      </c>
      <c r="U11" s="100">
        <v>13</v>
      </c>
      <c r="V11" s="100">
        <v>148</v>
      </c>
      <c r="W11" s="100">
        <v>21</v>
      </c>
      <c r="X11" s="100">
        <v>8</v>
      </c>
      <c r="Y11" s="100">
        <v>94</v>
      </c>
      <c r="Z11" s="100">
        <v>255</v>
      </c>
      <c r="AA11" s="100">
        <v>7</v>
      </c>
      <c r="AB11" s="100">
        <v>208</v>
      </c>
      <c r="AC11" s="100">
        <v>0</v>
      </c>
      <c r="AD11" s="100">
        <v>0</v>
      </c>
      <c r="AE11" s="100">
        <v>13</v>
      </c>
      <c r="AF11" s="100">
        <v>4</v>
      </c>
      <c r="AG11" s="100">
        <v>0</v>
      </c>
      <c r="AH11" s="100">
        <v>96</v>
      </c>
      <c r="AI11" s="100">
        <v>7</v>
      </c>
      <c r="AJ11" s="100">
        <v>404</v>
      </c>
      <c r="AK11" s="100">
        <v>13</v>
      </c>
      <c r="AL11" s="100">
        <v>13</v>
      </c>
      <c r="AM11" s="100">
        <v>473</v>
      </c>
      <c r="AN11" s="100">
        <v>473</v>
      </c>
      <c r="AO11" s="100">
        <v>0</v>
      </c>
      <c r="AP11" s="100">
        <v>3</v>
      </c>
      <c r="AQ11" s="100">
        <v>103</v>
      </c>
      <c r="AR11" s="100">
        <v>44</v>
      </c>
      <c r="AS11" s="100">
        <v>1</v>
      </c>
      <c r="AT11" s="100">
        <v>97</v>
      </c>
      <c r="AU11" s="100">
        <v>14</v>
      </c>
      <c r="AV11" s="82">
        <v>342919</v>
      </c>
    </row>
    <row r="12" spans="1:49" x14ac:dyDescent="0.2">
      <c r="A12" s="11" t="s">
        <v>25</v>
      </c>
      <c r="B12" s="11" t="s">
        <v>13</v>
      </c>
      <c r="C12" s="100">
        <v>13</v>
      </c>
      <c r="D12" s="100">
        <v>4</v>
      </c>
      <c r="E12" s="100">
        <v>3</v>
      </c>
      <c r="F12" s="100">
        <v>2</v>
      </c>
      <c r="G12" s="100">
        <v>27</v>
      </c>
      <c r="H12" s="100">
        <v>20</v>
      </c>
      <c r="I12" s="100">
        <v>1</v>
      </c>
      <c r="J12" s="100">
        <v>8</v>
      </c>
      <c r="K12" s="100">
        <v>2</v>
      </c>
      <c r="L12" s="100">
        <v>9</v>
      </c>
      <c r="M12" s="100"/>
      <c r="N12" s="100">
        <v>19</v>
      </c>
      <c r="O12" s="100">
        <v>24</v>
      </c>
      <c r="P12" s="100">
        <v>135</v>
      </c>
      <c r="Q12" s="100">
        <v>76</v>
      </c>
      <c r="R12" s="100">
        <v>6</v>
      </c>
      <c r="S12" s="100">
        <v>293</v>
      </c>
      <c r="T12" s="100">
        <v>388</v>
      </c>
      <c r="U12" s="100">
        <v>5</v>
      </c>
      <c r="V12" s="100">
        <v>54</v>
      </c>
      <c r="W12" s="100">
        <v>8</v>
      </c>
      <c r="X12" s="100">
        <v>2</v>
      </c>
      <c r="Y12" s="100">
        <v>45</v>
      </c>
      <c r="Z12" s="100">
        <v>81</v>
      </c>
      <c r="AA12" s="100">
        <v>1</v>
      </c>
      <c r="AB12" s="100">
        <v>60</v>
      </c>
      <c r="AC12" s="100">
        <v>2</v>
      </c>
      <c r="AD12" s="100">
        <v>0</v>
      </c>
      <c r="AE12" s="100">
        <v>5</v>
      </c>
      <c r="AF12" s="100">
        <v>3</v>
      </c>
      <c r="AG12" s="100">
        <v>0</v>
      </c>
      <c r="AH12" s="100">
        <v>31</v>
      </c>
      <c r="AI12" s="100">
        <v>2</v>
      </c>
      <c r="AJ12" s="100">
        <v>127</v>
      </c>
      <c r="AK12" s="100">
        <v>2</v>
      </c>
      <c r="AL12" s="100">
        <v>2</v>
      </c>
      <c r="AM12" s="100">
        <v>180</v>
      </c>
      <c r="AN12" s="100">
        <v>180</v>
      </c>
      <c r="AO12" s="100">
        <v>11</v>
      </c>
      <c r="AP12" s="100">
        <v>0</v>
      </c>
      <c r="AQ12" s="100">
        <v>29</v>
      </c>
      <c r="AR12" s="100">
        <v>12</v>
      </c>
      <c r="AS12" s="100">
        <v>0</v>
      </c>
      <c r="AT12" s="100">
        <v>25</v>
      </c>
      <c r="AU12" s="100">
        <v>8</v>
      </c>
      <c r="AV12" s="82">
        <v>68489</v>
      </c>
    </row>
    <row r="13" spans="1:49" x14ac:dyDescent="0.2">
      <c r="A13" s="12" t="s">
        <v>26</v>
      </c>
      <c r="B13" s="12" t="s">
        <v>17</v>
      </c>
      <c r="C13" s="100">
        <v>82</v>
      </c>
      <c r="D13" s="100">
        <v>51</v>
      </c>
      <c r="E13" s="100">
        <v>12</v>
      </c>
      <c r="F13" s="100">
        <v>32</v>
      </c>
      <c r="G13" s="100">
        <v>251</v>
      </c>
      <c r="H13" s="100">
        <v>84</v>
      </c>
      <c r="I13" s="100">
        <v>2</v>
      </c>
      <c r="J13" s="100">
        <v>26</v>
      </c>
      <c r="K13" s="100">
        <v>17</v>
      </c>
      <c r="L13" s="100">
        <v>59</v>
      </c>
      <c r="M13" s="100"/>
      <c r="N13" s="100">
        <v>196</v>
      </c>
      <c r="O13" s="100">
        <v>100</v>
      </c>
      <c r="P13" s="100">
        <v>1069</v>
      </c>
      <c r="Q13" s="100">
        <v>878</v>
      </c>
      <c r="R13" s="100">
        <v>34</v>
      </c>
      <c r="S13" s="100">
        <v>1100</v>
      </c>
      <c r="T13" s="100">
        <v>1326</v>
      </c>
      <c r="U13" s="100">
        <v>42</v>
      </c>
      <c r="V13" s="100">
        <v>523</v>
      </c>
      <c r="W13" s="100">
        <v>59</v>
      </c>
      <c r="X13" s="100">
        <v>15</v>
      </c>
      <c r="Y13" s="100">
        <v>254</v>
      </c>
      <c r="Z13" s="100">
        <v>475</v>
      </c>
      <c r="AA13" s="100">
        <v>8</v>
      </c>
      <c r="AB13" s="100">
        <v>483</v>
      </c>
      <c r="AC13" s="100">
        <v>5</v>
      </c>
      <c r="AD13" s="100">
        <v>0</v>
      </c>
      <c r="AE13" s="100">
        <v>89</v>
      </c>
      <c r="AF13" s="100">
        <v>17</v>
      </c>
      <c r="AG13" s="100">
        <v>1</v>
      </c>
      <c r="AH13" s="100">
        <v>231</v>
      </c>
      <c r="AI13" s="100">
        <v>6</v>
      </c>
      <c r="AJ13" s="100">
        <v>594</v>
      </c>
      <c r="AK13" s="100">
        <v>39</v>
      </c>
      <c r="AL13" s="100">
        <v>39</v>
      </c>
      <c r="AM13" s="100">
        <v>863</v>
      </c>
      <c r="AN13" s="100">
        <v>863</v>
      </c>
      <c r="AO13" s="100">
        <v>0</v>
      </c>
      <c r="AP13" s="100">
        <v>16</v>
      </c>
      <c r="AQ13" s="100">
        <v>296</v>
      </c>
      <c r="AR13" s="100">
        <v>13</v>
      </c>
      <c r="AS13" s="100">
        <v>5</v>
      </c>
      <c r="AT13" s="100">
        <v>102</v>
      </c>
      <c r="AU13" s="100">
        <v>33</v>
      </c>
      <c r="AV13" s="82">
        <v>295618</v>
      </c>
    </row>
    <row r="14" spans="1:49" x14ac:dyDescent="0.2">
      <c r="A14" s="13" t="s">
        <v>27</v>
      </c>
      <c r="B14" s="13" t="s">
        <v>17</v>
      </c>
      <c r="C14" s="100">
        <v>17</v>
      </c>
      <c r="D14" s="100">
        <v>21</v>
      </c>
      <c r="E14" s="100">
        <v>0</v>
      </c>
      <c r="F14" s="100">
        <v>15</v>
      </c>
      <c r="G14" s="100">
        <v>30</v>
      </c>
      <c r="H14" s="100">
        <v>19</v>
      </c>
      <c r="I14" s="100">
        <v>9</v>
      </c>
      <c r="J14" s="100">
        <v>3</v>
      </c>
      <c r="K14" s="100">
        <v>2</v>
      </c>
      <c r="L14" s="100">
        <v>12</v>
      </c>
      <c r="M14" s="100"/>
      <c r="N14" s="100">
        <v>78</v>
      </c>
      <c r="O14" s="100">
        <v>35</v>
      </c>
      <c r="P14" s="100">
        <v>408</v>
      </c>
      <c r="Q14" s="100">
        <v>194</v>
      </c>
      <c r="R14" s="100">
        <v>11</v>
      </c>
      <c r="S14" s="100">
        <v>373</v>
      </c>
      <c r="T14" s="100">
        <v>407</v>
      </c>
      <c r="U14" s="100">
        <v>16</v>
      </c>
      <c r="V14" s="100">
        <v>299</v>
      </c>
      <c r="W14" s="100">
        <v>8</v>
      </c>
      <c r="X14" s="100">
        <v>1</v>
      </c>
      <c r="Y14" s="100">
        <v>51</v>
      </c>
      <c r="Z14" s="100">
        <v>105</v>
      </c>
      <c r="AA14" s="100">
        <v>6</v>
      </c>
      <c r="AB14" s="100">
        <v>133</v>
      </c>
      <c r="AC14" s="100">
        <v>0</v>
      </c>
      <c r="AD14" s="100">
        <v>1</v>
      </c>
      <c r="AE14" s="100">
        <v>5</v>
      </c>
      <c r="AF14" s="100">
        <v>7</v>
      </c>
      <c r="AG14" s="100">
        <v>0</v>
      </c>
      <c r="AH14" s="100">
        <v>64</v>
      </c>
      <c r="AI14" s="100">
        <v>3</v>
      </c>
      <c r="AJ14" s="100">
        <v>171</v>
      </c>
      <c r="AK14" s="100">
        <v>0</v>
      </c>
      <c r="AL14" s="100">
        <v>0</v>
      </c>
      <c r="AM14" s="100">
        <v>355</v>
      </c>
      <c r="AN14" s="100">
        <v>355</v>
      </c>
      <c r="AO14" s="100">
        <v>0</v>
      </c>
      <c r="AP14" s="100">
        <v>0</v>
      </c>
      <c r="AQ14" s="100">
        <v>132</v>
      </c>
      <c r="AR14" s="100">
        <v>13</v>
      </c>
      <c r="AS14" s="100">
        <v>0</v>
      </c>
      <c r="AT14" s="100">
        <v>55</v>
      </c>
      <c r="AU14" s="100">
        <v>10</v>
      </c>
      <c r="AV14" s="82">
        <v>386724</v>
      </c>
    </row>
    <row r="15" spans="1:49" x14ac:dyDescent="0.2">
      <c r="A15" s="14" t="s">
        <v>28</v>
      </c>
      <c r="B15" s="14" t="s">
        <v>13</v>
      </c>
      <c r="C15" s="100">
        <v>1</v>
      </c>
      <c r="D15" s="100">
        <v>1</v>
      </c>
      <c r="E15" s="100">
        <v>1</v>
      </c>
      <c r="F15" s="100">
        <v>2</v>
      </c>
      <c r="G15" s="100">
        <v>6</v>
      </c>
      <c r="H15" s="100">
        <v>1</v>
      </c>
      <c r="I15" s="100">
        <v>0</v>
      </c>
      <c r="J15" s="100">
        <v>1</v>
      </c>
      <c r="K15" s="100">
        <v>4</v>
      </c>
      <c r="L15" s="100">
        <v>2</v>
      </c>
      <c r="M15" s="100"/>
      <c r="N15" s="100">
        <v>10</v>
      </c>
      <c r="O15" s="100">
        <v>12</v>
      </c>
      <c r="P15" s="100">
        <v>59</v>
      </c>
      <c r="Q15" s="100">
        <v>27</v>
      </c>
      <c r="R15" s="100">
        <v>3</v>
      </c>
      <c r="S15" s="100">
        <v>164</v>
      </c>
      <c r="T15" s="100">
        <v>120</v>
      </c>
      <c r="U15" s="100">
        <v>3</v>
      </c>
      <c r="V15" s="100">
        <v>11</v>
      </c>
      <c r="W15" s="100">
        <v>0</v>
      </c>
      <c r="X15" s="100">
        <v>0</v>
      </c>
      <c r="Y15" s="100">
        <v>12</v>
      </c>
      <c r="Z15" s="100">
        <v>80</v>
      </c>
      <c r="AA15" s="100">
        <v>1</v>
      </c>
      <c r="AB15" s="100">
        <v>43</v>
      </c>
      <c r="AC15" s="100">
        <v>0</v>
      </c>
      <c r="AD15" s="100">
        <v>0</v>
      </c>
      <c r="AE15" s="100">
        <v>5</v>
      </c>
      <c r="AF15" s="100">
        <v>0</v>
      </c>
      <c r="AG15" s="100">
        <v>0</v>
      </c>
      <c r="AH15" s="100">
        <v>18</v>
      </c>
      <c r="AI15" s="100">
        <v>3</v>
      </c>
      <c r="AJ15" s="100">
        <v>129</v>
      </c>
      <c r="AK15" s="100">
        <v>5</v>
      </c>
      <c r="AL15" s="100">
        <v>5</v>
      </c>
      <c r="AM15" s="100">
        <v>104</v>
      </c>
      <c r="AN15" s="100">
        <v>104</v>
      </c>
      <c r="AO15" s="100">
        <v>0</v>
      </c>
      <c r="AP15" s="100">
        <v>0</v>
      </c>
      <c r="AQ15" s="100">
        <v>16</v>
      </c>
      <c r="AR15" s="100">
        <v>12</v>
      </c>
      <c r="AS15" s="100">
        <v>0</v>
      </c>
      <c r="AT15" s="100">
        <v>22</v>
      </c>
      <c r="AU15" s="100">
        <v>2</v>
      </c>
      <c r="AV15" s="82">
        <v>115469</v>
      </c>
    </row>
    <row r="16" spans="1:49" x14ac:dyDescent="0.2">
      <c r="A16" s="15" t="s">
        <v>29</v>
      </c>
      <c r="B16" s="15" t="s">
        <v>30</v>
      </c>
      <c r="C16" s="100">
        <v>22</v>
      </c>
      <c r="D16" s="100">
        <v>6</v>
      </c>
      <c r="E16" s="100">
        <v>2</v>
      </c>
      <c r="F16" s="100">
        <v>6</v>
      </c>
      <c r="G16" s="100">
        <v>26</v>
      </c>
      <c r="H16" s="100">
        <v>15</v>
      </c>
      <c r="I16" s="100">
        <v>0</v>
      </c>
      <c r="J16" s="100">
        <v>12</v>
      </c>
      <c r="K16" s="100">
        <v>2</v>
      </c>
      <c r="L16" s="100">
        <v>7</v>
      </c>
      <c r="M16" s="100"/>
      <c r="N16" s="100">
        <v>36</v>
      </c>
      <c r="O16" s="100">
        <v>16</v>
      </c>
      <c r="P16" s="100">
        <v>223</v>
      </c>
      <c r="Q16" s="100">
        <v>164</v>
      </c>
      <c r="R16" s="100">
        <v>11</v>
      </c>
      <c r="S16" s="100">
        <v>433</v>
      </c>
      <c r="T16" s="100">
        <v>411</v>
      </c>
      <c r="U16" s="100">
        <v>6</v>
      </c>
      <c r="V16" s="100">
        <v>89</v>
      </c>
      <c r="W16" s="100">
        <v>15</v>
      </c>
      <c r="X16" s="100">
        <v>3</v>
      </c>
      <c r="Y16" s="100">
        <v>87</v>
      </c>
      <c r="Z16" s="100">
        <v>161</v>
      </c>
      <c r="AA16" s="100">
        <v>5</v>
      </c>
      <c r="AB16" s="100">
        <v>85</v>
      </c>
      <c r="AC16" s="100">
        <v>0</v>
      </c>
      <c r="AD16" s="100">
        <v>0</v>
      </c>
      <c r="AE16" s="100">
        <v>13</v>
      </c>
      <c r="AF16" s="100">
        <v>3</v>
      </c>
      <c r="AG16" s="100">
        <v>0</v>
      </c>
      <c r="AH16" s="100">
        <v>52</v>
      </c>
      <c r="AI16" s="100">
        <v>2</v>
      </c>
      <c r="AJ16" s="100">
        <v>186</v>
      </c>
      <c r="AK16" s="100">
        <v>17</v>
      </c>
      <c r="AL16" s="100">
        <v>17</v>
      </c>
      <c r="AM16" s="100">
        <v>165</v>
      </c>
      <c r="AN16" s="100">
        <v>165</v>
      </c>
      <c r="AO16" s="100">
        <v>0</v>
      </c>
      <c r="AP16" s="100">
        <v>0</v>
      </c>
      <c r="AQ16" s="100">
        <v>48</v>
      </c>
      <c r="AR16" s="100">
        <v>27</v>
      </c>
      <c r="AS16" s="100">
        <v>0</v>
      </c>
      <c r="AT16" s="100">
        <v>23</v>
      </c>
      <c r="AU16" s="100">
        <v>5</v>
      </c>
      <c r="AV16" s="82">
        <v>469094</v>
      </c>
    </row>
    <row r="17" spans="1:48" x14ac:dyDescent="0.2">
      <c r="A17" s="16" t="s">
        <v>31</v>
      </c>
      <c r="B17" s="16" t="s">
        <v>17</v>
      </c>
      <c r="C17" s="100">
        <v>17</v>
      </c>
      <c r="D17" s="100">
        <v>0</v>
      </c>
      <c r="E17" s="100">
        <v>0</v>
      </c>
      <c r="F17" s="100">
        <v>2</v>
      </c>
      <c r="G17" s="100">
        <v>12</v>
      </c>
      <c r="H17" s="100">
        <v>11</v>
      </c>
      <c r="I17" s="100">
        <v>6</v>
      </c>
      <c r="J17" s="100">
        <v>1</v>
      </c>
      <c r="K17" s="100">
        <v>20</v>
      </c>
      <c r="L17" s="100">
        <v>15</v>
      </c>
      <c r="M17" s="100"/>
      <c r="N17" s="100">
        <v>57</v>
      </c>
      <c r="O17" s="100">
        <v>38</v>
      </c>
      <c r="P17" s="100">
        <v>233</v>
      </c>
      <c r="Q17" s="100">
        <v>248</v>
      </c>
      <c r="R17" s="100">
        <v>11</v>
      </c>
      <c r="S17" s="100">
        <v>297</v>
      </c>
      <c r="T17" s="100">
        <v>393</v>
      </c>
      <c r="U17" s="100">
        <v>18</v>
      </c>
      <c r="V17" s="100">
        <v>182</v>
      </c>
      <c r="W17" s="100">
        <v>10</v>
      </c>
      <c r="X17" s="100">
        <v>0</v>
      </c>
      <c r="Y17" s="100">
        <v>41</v>
      </c>
      <c r="Z17" s="100">
        <v>42</v>
      </c>
      <c r="AA17" s="100">
        <v>1</v>
      </c>
      <c r="AB17" s="100">
        <v>111</v>
      </c>
      <c r="AC17" s="100">
        <v>0</v>
      </c>
      <c r="AD17" s="100">
        <v>0</v>
      </c>
      <c r="AE17" s="100">
        <v>9</v>
      </c>
      <c r="AF17" s="100">
        <v>2</v>
      </c>
      <c r="AG17" s="100">
        <v>0</v>
      </c>
      <c r="AH17" s="100">
        <v>31</v>
      </c>
      <c r="AI17" s="100">
        <v>11</v>
      </c>
      <c r="AJ17" s="100">
        <v>136</v>
      </c>
      <c r="AK17" s="100">
        <v>0</v>
      </c>
      <c r="AL17" s="100">
        <v>0</v>
      </c>
      <c r="AM17" s="100">
        <v>302</v>
      </c>
      <c r="AN17" s="100">
        <v>302</v>
      </c>
      <c r="AO17" s="100">
        <v>0</v>
      </c>
      <c r="AP17" s="100">
        <v>3</v>
      </c>
      <c r="AQ17" s="100">
        <v>114</v>
      </c>
      <c r="AR17" s="100">
        <v>23</v>
      </c>
      <c r="AS17" s="100">
        <v>0</v>
      </c>
      <c r="AT17" s="100">
        <v>35</v>
      </c>
      <c r="AU17" s="100">
        <v>2</v>
      </c>
      <c r="AV17" s="82">
        <v>281411</v>
      </c>
    </row>
    <row r="18" spans="1:48" x14ac:dyDescent="0.2">
      <c r="A18" s="17" t="s">
        <v>32</v>
      </c>
      <c r="B18" s="17" t="s">
        <v>17</v>
      </c>
      <c r="C18" s="100">
        <v>921</v>
      </c>
      <c r="D18" s="100">
        <v>428</v>
      </c>
      <c r="E18" s="100">
        <v>40</v>
      </c>
      <c r="F18" s="100">
        <v>282</v>
      </c>
      <c r="G18" s="100">
        <v>1735</v>
      </c>
      <c r="H18" s="100">
        <v>267</v>
      </c>
      <c r="I18" s="100">
        <v>22</v>
      </c>
      <c r="J18" s="100">
        <v>96</v>
      </c>
      <c r="K18" s="100">
        <v>32</v>
      </c>
      <c r="L18" s="100">
        <v>254</v>
      </c>
      <c r="M18" s="100"/>
      <c r="N18" s="100">
        <v>1067</v>
      </c>
      <c r="O18" s="100">
        <v>750</v>
      </c>
      <c r="P18" s="100">
        <v>4837</v>
      </c>
      <c r="Q18" s="100">
        <v>5635</v>
      </c>
      <c r="R18" s="100">
        <v>100</v>
      </c>
      <c r="S18" s="100">
        <v>7618</v>
      </c>
      <c r="T18" s="100">
        <v>12658</v>
      </c>
      <c r="U18" s="100">
        <v>299</v>
      </c>
      <c r="V18" s="100">
        <v>2839</v>
      </c>
      <c r="W18" s="100">
        <v>510</v>
      </c>
      <c r="X18" s="100">
        <v>108</v>
      </c>
      <c r="Y18" s="100">
        <v>2318</v>
      </c>
      <c r="Z18" s="100">
        <v>4032</v>
      </c>
      <c r="AA18" s="100">
        <v>99</v>
      </c>
      <c r="AB18" s="100">
        <v>4106</v>
      </c>
      <c r="AC18" s="100">
        <v>18</v>
      </c>
      <c r="AD18" s="100">
        <v>0</v>
      </c>
      <c r="AE18" s="100">
        <v>442</v>
      </c>
      <c r="AF18" s="100">
        <v>39</v>
      </c>
      <c r="AG18" s="100">
        <v>6</v>
      </c>
      <c r="AH18" s="100">
        <v>2186</v>
      </c>
      <c r="AI18" s="100">
        <v>124</v>
      </c>
      <c r="AJ18" s="100">
        <v>6556</v>
      </c>
      <c r="AK18" s="100">
        <v>187</v>
      </c>
      <c r="AL18" s="100">
        <v>187</v>
      </c>
      <c r="AM18" s="100">
        <v>4733</v>
      </c>
      <c r="AN18" s="100">
        <v>4733</v>
      </c>
      <c r="AO18" s="100">
        <v>30</v>
      </c>
      <c r="AP18" s="100">
        <v>17</v>
      </c>
      <c r="AQ18" s="100">
        <v>1533</v>
      </c>
      <c r="AR18" s="100">
        <v>630</v>
      </c>
      <c r="AS18" s="100">
        <v>77</v>
      </c>
      <c r="AT18" s="100">
        <v>853</v>
      </c>
      <c r="AU18" s="100">
        <v>189</v>
      </c>
      <c r="AV18" s="82">
        <v>2778090</v>
      </c>
    </row>
    <row r="19" spans="1:48" x14ac:dyDescent="0.2">
      <c r="A19" s="18" t="s">
        <v>33</v>
      </c>
      <c r="B19" s="18" t="s">
        <v>17</v>
      </c>
      <c r="C19" s="100">
        <v>2108</v>
      </c>
      <c r="D19" s="100">
        <v>878</v>
      </c>
      <c r="E19" s="100">
        <v>70</v>
      </c>
      <c r="F19" s="100">
        <v>729</v>
      </c>
      <c r="G19" s="100">
        <v>2666</v>
      </c>
      <c r="H19" s="100">
        <v>840</v>
      </c>
      <c r="I19" s="100">
        <v>16</v>
      </c>
      <c r="J19" s="100">
        <v>224</v>
      </c>
      <c r="K19" s="100">
        <v>60</v>
      </c>
      <c r="L19" s="100">
        <v>463</v>
      </c>
      <c r="M19" s="100"/>
      <c r="N19" s="100">
        <v>3092</v>
      </c>
      <c r="O19" s="100">
        <v>973</v>
      </c>
      <c r="P19" s="100">
        <v>11270</v>
      </c>
      <c r="Q19" s="100">
        <v>11303</v>
      </c>
      <c r="R19" s="100">
        <v>474</v>
      </c>
      <c r="S19" s="100">
        <v>20117</v>
      </c>
      <c r="T19" s="100">
        <v>15402</v>
      </c>
      <c r="U19" s="100">
        <v>742</v>
      </c>
      <c r="V19" s="100">
        <v>8754</v>
      </c>
      <c r="W19" s="100">
        <v>296</v>
      </c>
      <c r="X19" s="100">
        <v>25</v>
      </c>
      <c r="Y19" s="100">
        <v>2021</v>
      </c>
      <c r="Z19" s="100">
        <v>6072</v>
      </c>
      <c r="AA19" s="100">
        <v>70</v>
      </c>
      <c r="AB19" s="100">
        <v>4726</v>
      </c>
      <c r="AC19" s="100">
        <v>17</v>
      </c>
      <c r="AD19" s="100">
        <v>3</v>
      </c>
      <c r="AE19" s="100">
        <v>1643</v>
      </c>
      <c r="AF19" s="100">
        <v>204</v>
      </c>
      <c r="AG19" s="100">
        <v>69</v>
      </c>
      <c r="AH19" s="100">
        <v>4473</v>
      </c>
      <c r="AI19" s="100">
        <v>292</v>
      </c>
      <c r="AJ19" s="100">
        <v>8922</v>
      </c>
      <c r="AK19" s="100">
        <v>684</v>
      </c>
      <c r="AL19" s="100">
        <v>684</v>
      </c>
      <c r="AM19" s="100">
        <v>9262</v>
      </c>
      <c r="AN19" s="100">
        <v>9262</v>
      </c>
      <c r="AO19" s="100">
        <v>28</v>
      </c>
      <c r="AP19" s="100">
        <v>133</v>
      </c>
      <c r="AQ19" s="100">
        <v>4898</v>
      </c>
      <c r="AR19" s="100">
        <v>764</v>
      </c>
      <c r="AS19" s="100">
        <v>115</v>
      </c>
      <c r="AT19" s="100">
        <v>804</v>
      </c>
      <c r="AU19" s="100">
        <v>308</v>
      </c>
      <c r="AV19" s="82">
        <v>4031149</v>
      </c>
    </row>
    <row r="20" spans="1:48" x14ac:dyDescent="0.2">
      <c r="A20" s="19" t="s">
        <v>34</v>
      </c>
      <c r="B20" s="19" t="s">
        <v>17</v>
      </c>
      <c r="C20" s="100">
        <v>25</v>
      </c>
      <c r="D20" s="100">
        <v>6</v>
      </c>
      <c r="E20" s="100">
        <v>3</v>
      </c>
      <c r="F20" s="100">
        <v>9</v>
      </c>
      <c r="G20" s="100">
        <v>116</v>
      </c>
      <c r="H20" s="100">
        <v>47</v>
      </c>
      <c r="I20" s="100">
        <v>1</v>
      </c>
      <c r="J20" s="100">
        <v>11</v>
      </c>
      <c r="K20" s="100">
        <v>7</v>
      </c>
      <c r="L20" s="100">
        <v>30</v>
      </c>
      <c r="M20" s="100"/>
      <c r="N20" s="100">
        <v>94</v>
      </c>
      <c r="O20" s="100">
        <v>43</v>
      </c>
      <c r="P20" s="100">
        <v>393</v>
      </c>
      <c r="Q20" s="100">
        <v>232</v>
      </c>
      <c r="R20" s="100">
        <v>21</v>
      </c>
      <c r="S20" s="100">
        <v>749</v>
      </c>
      <c r="T20" s="100">
        <v>726</v>
      </c>
      <c r="U20" s="100">
        <v>10</v>
      </c>
      <c r="V20" s="100">
        <v>191</v>
      </c>
      <c r="W20" s="100">
        <v>22</v>
      </c>
      <c r="X20" s="100">
        <v>7</v>
      </c>
      <c r="Y20" s="100">
        <v>134</v>
      </c>
      <c r="Z20" s="100">
        <v>256</v>
      </c>
      <c r="AA20" s="100">
        <v>7</v>
      </c>
      <c r="AB20" s="100">
        <v>248</v>
      </c>
      <c r="AC20" s="100">
        <v>0</v>
      </c>
      <c r="AD20" s="100">
        <v>0</v>
      </c>
      <c r="AE20" s="100">
        <v>62</v>
      </c>
      <c r="AF20" s="100">
        <v>6</v>
      </c>
      <c r="AG20" s="100">
        <v>1</v>
      </c>
      <c r="AH20" s="100">
        <v>110</v>
      </c>
      <c r="AI20" s="100">
        <v>43</v>
      </c>
      <c r="AJ20" s="100">
        <v>337</v>
      </c>
      <c r="AK20" s="100">
        <v>14</v>
      </c>
      <c r="AL20" s="100">
        <v>14</v>
      </c>
      <c r="AM20" s="100">
        <v>353</v>
      </c>
      <c r="AN20" s="100">
        <v>317</v>
      </c>
      <c r="AO20" s="100">
        <v>0</v>
      </c>
      <c r="AP20" s="100">
        <v>3</v>
      </c>
      <c r="AQ20" s="100">
        <v>133</v>
      </c>
      <c r="AR20" s="100">
        <v>15</v>
      </c>
      <c r="AS20" s="100">
        <v>2</v>
      </c>
      <c r="AT20" s="100">
        <v>30</v>
      </c>
      <c r="AU20" s="100">
        <v>16</v>
      </c>
      <c r="AV20" s="82">
        <v>222008</v>
      </c>
    </row>
    <row r="21" spans="1:48" x14ac:dyDescent="0.2">
      <c r="A21" s="20" t="s">
        <v>35</v>
      </c>
      <c r="B21" s="20" t="s">
        <v>15</v>
      </c>
      <c r="C21" s="100">
        <v>47</v>
      </c>
      <c r="D21" s="100">
        <v>4</v>
      </c>
      <c r="E21" s="100">
        <v>2</v>
      </c>
      <c r="F21" s="100">
        <v>2</v>
      </c>
      <c r="G21" s="100">
        <v>101</v>
      </c>
      <c r="H21" s="100">
        <v>33</v>
      </c>
      <c r="I21" s="100">
        <v>0</v>
      </c>
      <c r="J21" s="100">
        <v>18</v>
      </c>
      <c r="K21" s="100">
        <v>3</v>
      </c>
      <c r="L21" s="100">
        <v>9</v>
      </c>
      <c r="M21" s="100"/>
      <c r="N21" s="100">
        <v>149</v>
      </c>
      <c r="O21" s="100">
        <v>67</v>
      </c>
      <c r="P21" s="100">
        <v>850</v>
      </c>
      <c r="Q21" s="100">
        <v>598</v>
      </c>
      <c r="R21" s="100">
        <v>9</v>
      </c>
      <c r="S21" s="100">
        <v>1404</v>
      </c>
      <c r="T21" s="100">
        <v>1245</v>
      </c>
      <c r="U21" s="100">
        <v>49</v>
      </c>
      <c r="V21" s="100">
        <v>239</v>
      </c>
      <c r="W21" s="100">
        <v>36</v>
      </c>
      <c r="X21" s="100">
        <v>0</v>
      </c>
      <c r="Y21" s="100">
        <v>297</v>
      </c>
      <c r="Z21" s="100">
        <v>700</v>
      </c>
      <c r="AA21" s="100">
        <v>6</v>
      </c>
      <c r="AB21" s="100">
        <v>177</v>
      </c>
      <c r="AC21" s="100">
        <v>0</v>
      </c>
      <c r="AD21" s="100">
        <v>0</v>
      </c>
      <c r="AE21" s="100">
        <v>62</v>
      </c>
      <c r="AF21" s="100">
        <v>2</v>
      </c>
      <c r="AG21" s="100">
        <v>0</v>
      </c>
      <c r="AH21" s="100">
        <v>267</v>
      </c>
      <c r="AI21" s="100">
        <v>2</v>
      </c>
      <c r="AJ21" s="100">
        <v>307</v>
      </c>
      <c r="AK21" s="100">
        <v>24</v>
      </c>
      <c r="AL21" s="100">
        <v>24</v>
      </c>
      <c r="AM21" s="100">
        <v>616</v>
      </c>
      <c r="AN21" s="100">
        <v>616</v>
      </c>
      <c r="AO21" s="100">
        <v>1</v>
      </c>
      <c r="AP21" s="100">
        <v>1</v>
      </c>
      <c r="AQ21" s="100">
        <v>228</v>
      </c>
      <c r="AR21" s="100">
        <v>108</v>
      </c>
      <c r="AS21" s="100">
        <v>2</v>
      </c>
      <c r="AT21" s="100">
        <v>259</v>
      </c>
      <c r="AU21" s="100">
        <v>8</v>
      </c>
      <c r="AV21" s="82">
        <v>368373</v>
      </c>
    </row>
    <row r="22" spans="1:48" x14ac:dyDescent="0.2">
      <c r="A22" s="21" t="s">
        <v>36</v>
      </c>
      <c r="B22" s="21" t="s">
        <v>17</v>
      </c>
      <c r="C22" s="100">
        <v>47</v>
      </c>
      <c r="D22" s="100">
        <v>26</v>
      </c>
      <c r="E22" s="100">
        <v>7</v>
      </c>
      <c r="F22" s="100">
        <v>11</v>
      </c>
      <c r="G22" s="100">
        <v>148</v>
      </c>
      <c r="H22" s="100">
        <v>52</v>
      </c>
      <c r="I22" s="100">
        <v>4</v>
      </c>
      <c r="J22" s="100">
        <v>17</v>
      </c>
      <c r="K22" s="100">
        <v>8</v>
      </c>
      <c r="L22" s="100">
        <v>22</v>
      </c>
      <c r="M22" s="100"/>
      <c r="N22" s="100">
        <v>112</v>
      </c>
      <c r="O22" s="100">
        <v>80</v>
      </c>
      <c r="P22" s="100">
        <v>523</v>
      </c>
      <c r="Q22" s="100">
        <v>432</v>
      </c>
      <c r="R22" s="100">
        <v>26</v>
      </c>
      <c r="S22" s="100">
        <v>757</v>
      </c>
      <c r="T22" s="100">
        <v>850</v>
      </c>
      <c r="U22" s="100">
        <v>9</v>
      </c>
      <c r="V22" s="100">
        <v>349</v>
      </c>
      <c r="W22" s="100">
        <v>36</v>
      </c>
      <c r="X22" s="100">
        <v>3</v>
      </c>
      <c r="Y22" s="100">
        <v>170</v>
      </c>
      <c r="Z22" s="100">
        <v>257</v>
      </c>
      <c r="AA22" s="100">
        <v>3</v>
      </c>
      <c r="AB22" s="100">
        <v>250</v>
      </c>
      <c r="AC22" s="100">
        <v>0</v>
      </c>
      <c r="AD22" s="100">
        <v>0</v>
      </c>
      <c r="AE22" s="100">
        <v>76</v>
      </c>
      <c r="AF22" s="100">
        <v>8</v>
      </c>
      <c r="AG22" s="100">
        <v>5</v>
      </c>
      <c r="AH22" s="100">
        <v>177</v>
      </c>
      <c r="AI22" s="100">
        <v>7</v>
      </c>
      <c r="AJ22" s="100">
        <v>482</v>
      </c>
      <c r="AK22" s="100">
        <v>9</v>
      </c>
      <c r="AL22" s="100">
        <v>9</v>
      </c>
      <c r="AM22" s="100">
        <v>454</v>
      </c>
      <c r="AN22" s="100">
        <v>454</v>
      </c>
      <c r="AO22" s="100">
        <v>2</v>
      </c>
      <c r="AP22" s="100">
        <v>13</v>
      </c>
      <c r="AQ22" s="100">
        <v>115</v>
      </c>
      <c r="AR22" s="100">
        <v>18</v>
      </c>
      <c r="AS22" s="100">
        <v>7</v>
      </c>
      <c r="AT22" s="100">
        <v>26</v>
      </c>
      <c r="AU22" s="100">
        <v>3</v>
      </c>
      <c r="AV22" s="82">
        <v>184651</v>
      </c>
    </row>
    <row r="23" spans="1:48" x14ac:dyDescent="0.2">
      <c r="A23" s="22" t="s">
        <v>37</v>
      </c>
      <c r="B23" s="22" t="s">
        <v>15</v>
      </c>
      <c r="C23" s="100">
        <v>2046</v>
      </c>
      <c r="D23" s="100">
        <v>738</v>
      </c>
      <c r="E23" s="100">
        <v>129</v>
      </c>
      <c r="F23" s="100">
        <v>713</v>
      </c>
      <c r="G23" s="100">
        <v>4866</v>
      </c>
      <c r="H23" s="100">
        <v>2031</v>
      </c>
      <c r="I23" s="100">
        <v>50</v>
      </c>
      <c r="J23" s="100">
        <v>1489</v>
      </c>
      <c r="K23" s="100">
        <v>99</v>
      </c>
      <c r="L23" s="100">
        <v>1254</v>
      </c>
      <c r="M23" s="100"/>
      <c r="N23" s="100">
        <v>2502</v>
      </c>
      <c r="O23" s="100">
        <v>2503</v>
      </c>
      <c r="P23" s="100">
        <v>13708</v>
      </c>
      <c r="Q23" s="100">
        <v>8999</v>
      </c>
      <c r="R23" s="100">
        <v>508</v>
      </c>
      <c r="S23" s="100">
        <v>40987</v>
      </c>
      <c r="T23" s="100">
        <v>25586</v>
      </c>
      <c r="U23" s="100">
        <v>254</v>
      </c>
      <c r="V23" s="100">
        <v>5840</v>
      </c>
      <c r="W23" s="100">
        <v>2068</v>
      </c>
      <c r="X23" s="100">
        <v>395</v>
      </c>
      <c r="Y23" s="100">
        <v>8155</v>
      </c>
      <c r="Z23" s="100">
        <v>17964</v>
      </c>
      <c r="AA23" s="100">
        <v>289</v>
      </c>
      <c r="AB23" s="100">
        <v>6854</v>
      </c>
      <c r="AC23" s="100">
        <v>74</v>
      </c>
      <c r="AD23" s="100">
        <v>9</v>
      </c>
      <c r="AE23" s="100">
        <v>1238</v>
      </c>
      <c r="AF23" s="100">
        <v>48</v>
      </c>
      <c r="AG23" s="100">
        <v>1</v>
      </c>
      <c r="AH23" s="100">
        <v>7742</v>
      </c>
      <c r="AI23" s="100">
        <v>74</v>
      </c>
      <c r="AJ23" s="100">
        <v>18272</v>
      </c>
      <c r="AK23" s="100">
        <v>552</v>
      </c>
      <c r="AL23" s="100">
        <v>552</v>
      </c>
      <c r="AM23" s="100">
        <v>16084</v>
      </c>
      <c r="AN23" s="100">
        <v>16084</v>
      </c>
      <c r="AO23" s="100">
        <v>35</v>
      </c>
      <c r="AP23" s="100">
        <v>37</v>
      </c>
      <c r="AQ23" s="100">
        <v>2496</v>
      </c>
      <c r="AR23" s="100">
        <v>2469</v>
      </c>
      <c r="AS23" s="100">
        <v>50</v>
      </c>
      <c r="AT23" s="100">
        <v>3410</v>
      </c>
      <c r="AU23" s="100">
        <v>533</v>
      </c>
      <c r="AV23" s="82">
        <v>3468566</v>
      </c>
    </row>
    <row r="24" spans="1:48" x14ac:dyDescent="0.2">
      <c r="A24" s="23" t="s">
        <v>38</v>
      </c>
      <c r="B24" s="23" t="s">
        <v>15</v>
      </c>
      <c r="C24" s="100">
        <v>40</v>
      </c>
      <c r="D24" s="100">
        <v>11</v>
      </c>
      <c r="E24" s="100">
        <v>13</v>
      </c>
      <c r="F24" s="100">
        <v>15</v>
      </c>
      <c r="G24" s="100">
        <v>35</v>
      </c>
      <c r="H24" s="100">
        <v>26</v>
      </c>
      <c r="I24" s="100">
        <v>0</v>
      </c>
      <c r="J24" s="100">
        <v>5</v>
      </c>
      <c r="K24" s="100">
        <v>1</v>
      </c>
      <c r="L24" s="100">
        <v>18</v>
      </c>
      <c r="M24" s="100"/>
      <c r="N24" s="100">
        <v>121</v>
      </c>
      <c r="O24" s="100">
        <v>42</v>
      </c>
      <c r="P24" s="100">
        <v>222</v>
      </c>
      <c r="Q24" s="100">
        <v>141</v>
      </c>
      <c r="R24" s="100">
        <v>43</v>
      </c>
      <c r="S24" s="100">
        <v>796</v>
      </c>
      <c r="T24" s="100">
        <v>505</v>
      </c>
      <c r="U24" s="100">
        <v>26</v>
      </c>
      <c r="V24" s="100">
        <v>110</v>
      </c>
      <c r="W24" s="100">
        <v>25</v>
      </c>
      <c r="X24" s="100">
        <v>12</v>
      </c>
      <c r="Y24" s="100">
        <v>187</v>
      </c>
      <c r="Z24" s="100">
        <v>590</v>
      </c>
      <c r="AA24" s="100">
        <v>2</v>
      </c>
      <c r="AB24" s="100">
        <v>311</v>
      </c>
      <c r="AC24" s="100">
        <v>4</v>
      </c>
      <c r="AD24" s="100">
        <v>0</v>
      </c>
      <c r="AE24" s="100">
        <v>21</v>
      </c>
      <c r="AF24" s="100">
        <v>3</v>
      </c>
      <c r="AG24" s="100">
        <v>0</v>
      </c>
      <c r="AH24" s="100">
        <v>117</v>
      </c>
      <c r="AI24" s="100">
        <v>2</v>
      </c>
      <c r="AJ24" s="100">
        <v>167</v>
      </c>
      <c r="AK24" s="100">
        <v>15</v>
      </c>
      <c r="AL24" s="100">
        <v>15</v>
      </c>
      <c r="AM24" s="100">
        <v>304</v>
      </c>
      <c r="AN24" s="100">
        <v>304</v>
      </c>
      <c r="AO24" s="100">
        <v>3</v>
      </c>
      <c r="AP24" s="100">
        <v>0</v>
      </c>
      <c r="AQ24" s="100">
        <v>113</v>
      </c>
      <c r="AR24" s="100">
        <v>154</v>
      </c>
      <c r="AS24" s="100">
        <v>0</v>
      </c>
      <c r="AT24" s="100">
        <v>139</v>
      </c>
      <c r="AU24" s="100">
        <v>9</v>
      </c>
      <c r="AV24" s="82">
        <v>1289429</v>
      </c>
    </row>
    <row r="25" spans="1:48" x14ac:dyDescent="0.2">
      <c r="A25" s="24" t="s">
        <v>39</v>
      </c>
      <c r="B25" s="24" t="s">
        <v>17</v>
      </c>
      <c r="C25" s="100">
        <v>30</v>
      </c>
      <c r="D25" s="100">
        <v>21</v>
      </c>
      <c r="E25" s="100">
        <v>2</v>
      </c>
      <c r="F25" s="100">
        <v>21</v>
      </c>
      <c r="G25" s="100">
        <v>155</v>
      </c>
      <c r="H25" s="100">
        <v>51</v>
      </c>
      <c r="I25" s="100">
        <v>0</v>
      </c>
      <c r="J25" s="100">
        <v>24</v>
      </c>
      <c r="K25" s="100">
        <v>2</v>
      </c>
      <c r="L25" s="100">
        <v>57</v>
      </c>
      <c r="M25" s="100"/>
      <c r="N25" s="100">
        <v>97</v>
      </c>
      <c r="O25" s="100">
        <v>89</v>
      </c>
      <c r="P25" s="100">
        <v>609</v>
      </c>
      <c r="Q25" s="100">
        <v>421</v>
      </c>
      <c r="R25" s="100">
        <v>29</v>
      </c>
      <c r="S25" s="100">
        <v>982</v>
      </c>
      <c r="T25" s="100">
        <v>1196</v>
      </c>
      <c r="U25" s="100">
        <v>34</v>
      </c>
      <c r="V25" s="100">
        <v>294</v>
      </c>
      <c r="W25" s="100">
        <v>59</v>
      </c>
      <c r="X25" s="100">
        <v>6</v>
      </c>
      <c r="Y25" s="100">
        <v>135</v>
      </c>
      <c r="Z25" s="100">
        <v>258</v>
      </c>
      <c r="AA25" s="100">
        <v>7</v>
      </c>
      <c r="AB25" s="100">
        <v>223</v>
      </c>
      <c r="AC25" s="100">
        <v>6</v>
      </c>
      <c r="AD25" s="100">
        <v>0</v>
      </c>
      <c r="AE25" s="100">
        <v>32</v>
      </c>
      <c r="AF25" s="100">
        <v>7</v>
      </c>
      <c r="AG25" s="100">
        <v>0</v>
      </c>
      <c r="AH25" s="100">
        <v>241</v>
      </c>
      <c r="AI25" s="100">
        <v>2</v>
      </c>
      <c r="AJ25" s="100">
        <v>446</v>
      </c>
      <c r="AK25" s="100">
        <v>5</v>
      </c>
      <c r="AL25" s="100">
        <v>5</v>
      </c>
      <c r="AM25" s="100">
        <v>583</v>
      </c>
      <c r="AN25" s="100">
        <v>583</v>
      </c>
      <c r="AO25" s="100">
        <v>0</v>
      </c>
      <c r="AP25" s="100">
        <v>0</v>
      </c>
      <c r="AQ25" s="100">
        <v>125</v>
      </c>
      <c r="AR25" s="100">
        <v>9</v>
      </c>
      <c r="AS25" s="100">
        <v>3</v>
      </c>
      <c r="AT25" s="100">
        <v>40</v>
      </c>
      <c r="AU25" s="100">
        <v>9</v>
      </c>
      <c r="AV25" s="82">
        <v>519776</v>
      </c>
    </row>
    <row r="26" spans="1:48" x14ac:dyDescent="0.2">
      <c r="A26" s="25" t="s">
        <v>40</v>
      </c>
      <c r="B26" s="25" t="s">
        <v>17</v>
      </c>
      <c r="C26" s="100">
        <v>251</v>
      </c>
      <c r="D26" s="100">
        <v>56</v>
      </c>
      <c r="E26" s="100">
        <v>39</v>
      </c>
      <c r="F26" s="100">
        <v>94</v>
      </c>
      <c r="G26" s="100">
        <v>448</v>
      </c>
      <c r="H26" s="100">
        <v>70</v>
      </c>
      <c r="I26" s="100">
        <v>11</v>
      </c>
      <c r="J26" s="100">
        <v>43</v>
      </c>
      <c r="K26" s="100">
        <v>12</v>
      </c>
      <c r="L26" s="100">
        <v>40</v>
      </c>
      <c r="M26" s="100"/>
      <c r="N26" s="100">
        <v>316</v>
      </c>
      <c r="O26" s="100">
        <v>894</v>
      </c>
      <c r="P26" s="100">
        <v>2314</v>
      </c>
      <c r="Q26" s="100">
        <v>2036</v>
      </c>
      <c r="R26" s="100">
        <v>49</v>
      </c>
      <c r="S26" s="100">
        <v>3713</v>
      </c>
      <c r="T26" s="100">
        <v>2728</v>
      </c>
      <c r="U26" s="100">
        <v>48</v>
      </c>
      <c r="V26" s="100">
        <v>938</v>
      </c>
      <c r="W26" s="100">
        <v>104</v>
      </c>
      <c r="X26" s="100">
        <v>12</v>
      </c>
      <c r="Y26" s="100">
        <v>791</v>
      </c>
      <c r="Z26" s="100">
        <v>1655</v>
      </c>
      <c r="AA26" s="100">
        <v>27</v>
      </c>
      <c r="AB26" s="100">
        <v>798</v>
      </c>
      <c r="AC26" s="100">
        <v>4</v>
      </c>
      <c r="AD26" s="100">
        <v>1</v>
      </c>
      <c r="AE26" s="100">
        <v>240</v>
      </c>
      <c r="AF26" s="100">
        <v>14</v>
      </c>
      <c r="AG26" s="100">
        <v>1</v>
      </c>
      <c r="AH26" s="100">
        <v>676</v>
      </c>
      <c r="AI26" s="100">
        <v>82</v>
      </c>
      <c r="AJ26" s="100">
        <v>1981</v>
      </c>
      <c r="AK26" s="100">
        <v>101</v>
      </c>
      <c r="AL26" s="100">
        <v>101</v>
      </c>
      <c r="AM26" s="100">
        <v>1433</v>
      </c>
      <c r="AN26" s="100">
        <v>1433</v>
      </c>
      <c r="AO26" s="100">
        <v>10</v>
      </c>
      <c r="AP26" s="100">
        <v>7</v>
      </c>
      <c r="AQ26" s="100">
        <v>492</v>
      </c>
      <c r="AR26" s="100">
        <v>205</v>
      </c>
      <c r="AS26" s="100">
        <v>5</v>
      </c>
      <c r="AT26" s="100">
        <v>191</v>
      </c>
      <c r="AU26" s="100">
        <v>88</v>
      </c>
      <c r="AV26" s="82">
        <v>1996934</v>
      </c>
    </row>
    <row r="27" spans="1:48" x14ac:dyDescent="0.2">
      <c r="A27" s="26" t="s">
        <v>41</v>
      </c>
      <c r="B27" s="26" t="s">
        <v>15</v>
      </c>
      <c r="C27" s="100">
        <v>13</v>
      </c>
      <c r="D27" s="100">
        <v>4</v>
      </c>
      <c r="E27" s="100">
        <v>0</v>
      </c>
      <c r="F27" s="100">
        <v>12</v>
      </c>
      <c r="G27" s="100">
        <v>70</v>
      </c>
      <c r="H27" s="100">
        <v>38</v>
      </c>
      <c r="I27" s="100">
        <v>4</v>
      </c>
      <c r="J27" s="100">
        <v>8</v>
      </c>
      <c r="K27" s="100">
        <v>20</v>
      </c>
      <c r="L27" s="100">
        <v>67</v>
      </c>
      <c r="M27" s="100"/>
      <c r="N27" s="100">
        <v>250</v>
      </c>
      <c r="O27" s="100">
        <v>462</v>
      </c>
      <c r="P27" s="100">
        <v>1031</v>
      </c>
      <c r="Q27" s="100">
        <v>1777</v>
      </c>
      <c r="R27" s="100">
        <v>27</v>
      </c>
      <c r="S27" s="100">
        <v>1385</v>
      </c>
      <c r="T27" s="100">
        <v>4255</v>
      </c>
      <c r="U27" s="100">
        <v>54</v>
      </c>
      <c r="V27" s="100">
        <v>588</v>
      </c>
      <c r="W27" s="100">
        <v>125</v>
      </c>
      <c r="X27" s="100">
        <v>38</v>
      </c>
      <c r="Y27" s="100">
        <v>621</v>
      </c>
      <c r="Z27" s="100">
        <v>612</v>
      </c>
      <c r="AA27" s="100">
        <v>15</v>
      </c>
      <c r="AB27" s="100">
        <v>370</v>
      </c>
      <c r="AC27" s="100">
        <v>3</v>
      </c>
      <c r="AD27" s="100">
        <v>0</v>
      </c>
      <c r="AE27" s="100">
        <v>6</v>
      </c>
      <c r="AF27" s="100">
        <v>0</v>
      </c>
      <c r="AG27" s="100">
        <v>1</v>
      </c>
      <c r="AH27" s="100">
        <v>147</v>
      </c>
      <c r="AI27" s="100">
        <v>0</v>
      </c>
      <c r="AJ27" s="100">
        <v>1154</v>
      </c>
      <c r="AK27" s="100">
        <v>2</v>
      </c>
      <c r="AL27" s="100">
        <v>2</v>
      </c>
      <c r="AM27" s="100">
        <v>1971</v>
      </c>
      <c r="AN27" s="100">
        <v>1872</v>
      </c>
      <c r="AO27" s="100">
        <v>0</v>
      </c>
      <c r="AP27" s="100">
        <v>0</v>
      </c>
      <c r="AQ27" s="100">
        <v>462</v>
      </c>
      <c r="AR27" s="100">
        <v>47</v>
      </c>
      <c r="AS27" s="100">
        <v>1</v>
      </c>
      <c r="AT27" s="100">
        <v>197</v>
      </c>
      <c r="AU27" s="100">
        <v>0</v>
      </c>
      <c r="AV27" s="82">
        <v>527179</v>
      </c>
    </row>
    <row r="28" spans="1:48" x14ac:dyDescent="0.2">
      <c r="A28" s="27" t="s">
        <v>42</v>
      </c>
      <c r="B28" s="27" t="s">
        <v>15</v>
      </c>
      <c r="C28" s="100">
        <v>3</v>
      </c>
      <c r="D28" s="100">
        <v>0</v>
      </c>
      <c r="E28" s="100">
        <v>0</v>
      </c>
      <c r="F28" s="100">
        <v>0</v>
      </c>
      <c r="G28" s="100">
        <v>2</v>
      </c>
      <c r="H28" s="100">
        <v>0</v>
      </c>
      <c r="I28" s="100">
        <v>0</v>
      </c>
      <c r="J28" s="100">
        <v>1</v>
      </c>
      <c r="K28" s="100">
        <v>0</v>
      </c>
      <c r="L28" s="100">
        <v>0</v>
      </c>
      <c r="M28" s="100"/>
      <c r="N28" s="100">
        <v>3</v>
      </c>
      <c r="O28" s="100">
        <v>0</v>
      </c>
      <c r="P28" s="100">
        <v>17</v>
      </c>
      <c r="Q28" s="100">
        <v>9</v>
      </c>
      <c r="R28" s="100">
        <v>0</v>
      </c>
      <c r="S28" s="100">
        <v>29</v>
      </c>
      <c r="T28" s="100">
        <v>8</v>
      </c>
      <c r="U28" s="100">
        <v>0</v>
      </c>
      <c r="V28" s="100">
        <v>6</v>
      </c>
      <c r="W28" s="100">
        <v>1</v>
      </c>
      <c r="X28" s="100">
        <v>0</v>
      </c>
      <c r="Y28" s="100">
        <v>4</v>
      </c>
      <c r="Z28" s="100">
        <v>7</v>
      </c>
      <c r="AA28" s="100">
        <v>0</v>
      </c>
      <c r="AB28" s="100">
        <v>3</v>
      </c>
      <c r="AC28" s="100">
        <v>0</v>
      </c>
      <c r="AD28" s="100">
        <v>0</v>
      </c>
      <c r="AE28" s="100">
        <v>0</v>
      </c>
      <c r="AF28" s="100">
        <v>0</v>
      </c>
      <c r="AG28" s="100">
        <v>0</v>
      </c>
      <c r="AH28" s="100">
        <v>0</v>
      </c>
      <c r="AI28" s="100">
        <v>0</v>
      </c>
      <c r="AJ28" s="100">
        <v>8</v>
      </c>
      <c r="AK28" s="100">
        <v>2</v>
      </c>
      <c r="AL28" s="100">
        <v>2</v>
      </c>
      <c r="AM28" s="100">
        <v>4</v>
      </c>
      <c r="AN28" s="100">
        <v>4</v>
      </c>
      <c r="AO28" s="100">
        <v>0</v>
      </c>
      <c r="AP28" s="100">
        <v>0</v>
      </c>
      <c r="AQ28" s="100">
        <v>2</v>
      </c>
      <c r="AR28" s="100">
        <v>1</v>
      </c>
      <c r="AS28" s="100">
        <v>0</v>
      </c>
      <c r="AT28" s="100">
        <v>2</v>
      </c>
      <c r="AU28" s="100">
        <v>0</v>
      </c>
      <c r="AV28" s="82">
        <v>183568</v>
      </c>
    </row>
    <row r="29" spans="1:48" x14ac:dyDescent="0.2">
      <c r="A29" s="28" t="s">
        <v>43</v>
      </c>
      <c r="B29" s="28" t="s">
        <v>17</v>
      </c>
      <c r="C29" s="100">
        <v>61</v>
      </c>
      <c r="D29" s="100">
        <v>23</v>
      </c>
      <c r="E29" s="100">
        <v>0</v>
      </c>
      <c r="F29" s="100">
        <v>9</v>
      </c>
      <c r="G29" s="100">
        <v>126</v>
      </c>
      <c r="H29" s="100">
        <v>15</v>
      </c>
      <c r="I29" s="100">
        <v>3</v>
      </c>
      <c r="J29" s="100">
        <v>7</v>
      </c>
      <c r="K29" s="100">
        <v>0</v>
      </c>
      <c r="L29" s="100">
        <v>13</v>
      </c>
      <c r="M29" s="100"/>
      <c r="N29" s="100">
        <v>16</v>
      </c>
      <c r="O29" s="100">
        <v>21</v>
      </c>
      <c r="P29" s="100">
        <v>199</v>
      </c>
      <c r="Q29" s="100">
        <v>113</v>
      </c>
      <c r="R29" s="100">
        <v>5</v>
      </c>
      <c r="S29" s="100">
        <v>349</v>
      </c>
      <c r="T29" s="100">
        <v>377</v>
      </c>
      <c r="U29" s="100">
        <v>2</v>
      </c>
      <c r="V29" s="100">
        <v>91</v>
      </c>
      <c r="W29" s="100">
        <v>17</v>
      </c>
      <c r="X29" s="100">
        <v>0</v>
      </c>
      <c r="Y29" s="100">
        <v>52</v>
      </c>
      <c r="Z29" s="100">
        <v>99</v>
      </c>
      <c r="AA29" s="100">
        <v>21</v>
      </c>
      <c r="AB29" s="100">
        <v>71</v>
      </c>
      <c r="AC29" s="100">
        <v>0</v>
      </c>
      <c r="AD29" s="100">
        <v>0</v>
      </c>
      <c r="AE29" s="100">
        <v>53</v>
      </c>
      <c r="AF29" s="100">
        <v>0</v>
      </c>
      <c r="AG29" s="100">
        <v>2</v>
      </c>
      <c r="AH29" s="100">
        <v>119</v>
      </c>
      <c r="AI29" s="100">
        <v>7</v>
      </c>
      <c r="AJ29" s="100">
        <v>269</v>
      </c>
      <c r="AK29" s="100">
        <v>5</v>
      </c>
      <c r="AL29" s="100">
        <v>5</v>
      </c>
      <c r="AM29" s="100">
        <v>175</v>
      </c>
      <c r="AN29" s="100">
        <v>175</v>
      </c>
      <c r="AO29" s="100">
        <v>7</v>
      </c>
      <c r="AP29" s="100">
        <v>4</v>
      </c>
      <c r="AQ29" s="100">
        <v>26</v>
      </c>
      <c r="AR29" s="100">
        <v>8</v>
      </c>
      <c r="AS29" s="100">
        <v>0</v>
      </c>
      <c r="AT29" s="100">
        <v>15</v>
      </c>
      <c r="AU29" s="100">
        <v>11</v>
      </c>
      <c r="AV29" s="82">
        <v>82154</v>
      </c>
    </row>
    <row r="30" spans="1:48" x14ac:dyDescent="0.2">
      <c r="A30" s="29" t="s">
        <v>44</v>
      </c>
      <c r="B30" s="29" t="s">
        <v>15</v>
      </c>
      <c r="C30" s="100">
        <v>87</v>
      </c>
      <c r="D30" s="100">
        <v>12</v>
      </c>
      <c r="E30" s="100">
        <v>5</v>
      </c>
      <c r="F30" s="100">
        <v>23</v>
      </c>
      <c r="G30" s="100">
        <v>176</v>
      </c>
      <c r="H30" s="100">
        <v>65</v>
      </c>
      <c r="I30" s="100">
        <v>4</v>
      </c>
      <c r="J30" s="100">
        <v>52</v>
      </c>
      <c r="K30" s="100">
        <v>2</v>
      </c>
      <c r="L30" s="100">
        <v>59</v>
      </c>
      <c r="M30" s="100"/>
      <c r="N30" s="100">
        <v>150</v>
      </c>
      <c r="O30" s="100">
        <v>72</v>
      </c>
      <c r="P30" s="100">
        <v>1214</v>
      </c>
      <c r="Q30" s="100">
        <v>660</v>
      </c>
      <c r="R30" s="100">
        <v>11</v>
      </c>
      <c r="S30" s="100">
        <v>1865</v>
      </c>
      <c r="T30" s="100">
        <v>1257</v>
      </c>
      <c r="U30" s="100">
        <v>55</v>
      </c>
      <c r="V30" s="100">
        <v>310</v>
      </c>
      <c r="W30" s="100">
        <v>29</v>
      </c>
      <c r="X30" s="100">
        <v>8</v>
      </c>
      <c r="Y30" s="100">
        <v>271</v>
      </c>
      <c r="Z30" s="100">
        <v>989</v>
      </c>
      <c r="AA30" s="100">
        <v>7</v>
      </c>
      <c r="AB30" s="100">
        <v>344</v>
      </c>
      <c r="AC30" s="100">
        <v>1</v>
      </c>
      <c r="AD30" s="100">
        <v>1</v>
      </c>
      <c r="AE30" s="100">
        <v>77</v>
      </c>
      <c r="AF30" s="100">
        <v>6</v>
      </c>
      <c r="AG30" s="100">
        <v>0</v>
      </c>
      <c r="AH30" s="100">
        <v>264</v>
      </c>
      <c r="AI30" s="100">
        <v>9</v>
      </c>
      <c r="AJ30" s="100">
        <v>672</v>
      </c>
      <c r="AK30" s="100">
        <v>39</v>
      </c>
      <c r="AL30" s="100">
        <v>39</v>
      </c>
      <c r="AM30" s="100">
        <v>762</v>
      </c>
      <c r="AN30" s="100">
        <v>762</v>
      </c>
      <c r="AO30" s="100">
        <v>3</v>
      </c>
      <c r="AP30" s="100">
        <v>0</v>
      </c>
      <c r="AQ30" s="100">
        <v>236</v>
      </c>
      <c r="AR30" s="100">
        <v>194</v>
      </c>
      <c r="AS30" s="100">
        <v>2</v>
      </c>
      <c r="AT30" s="100">
        <v>198</v>
      </c>
      <c r="AU30" s="100">
        <v>37</v>
      </c>
      <c r="AV30" s="82">
        <v>434059</v>
      </c>
    </row>
    <row r="31" spans="1:48" x14ac:dyDescent="0.2">
      <c r="A31" s="30" t="s">
        <v>45</v>
      </c>
      <c r="B31" s="30" t="s">
        <v>22</v>
      </c>
      <c r="C31" s="100">
        <v>148</v>
      </c>
      <c r="D31" s="100">
        <v>36</v>
      </c>
      <c r="E31" s="100">
        <v>38</v>
      </c>
      <c r="F31" s="100">
        <v>67</v>
      </c>
      <c r="G31" s="100">
        <v>243</v>
      </c>
      <c r="H31" s="100">
        <v>90</v>
      </c>
      <c r="I31" s="100">
        <v>0</v>
      </c>
      <c r="J31" s="100">
        <v>26</v>
      </c>
      <c r="K31" s="100">
        <v>12</v>
      </c>
      <c r="L31" s="100">
        <v>76</v>
      </c>
      <c r="M31" s="100"/>
      <c r="N31" s="100">
        <v>258</v>
      </c>
      <c r="O31" s="100">
        <v>210</v>
      </c>
      <c r="P31" s="100">
        <v>1620</v>
      </c>
      <c r="Q31" s="100">
        <v>743</v>
      </c>
      <c r="R31" s="100">
        <v>26</v>
      </c>
      <c r="S31" s="100">
        <v>3331</v>
      </c>
      <c r="T31" s="100">
        <v>2441</v>
      </c>
      <c r="U31" s="100">
        <v>41</v>
      </c>
      <c r="V31" s="100">
        <v>523</v>
      </c>
      <c r="W31" s="100">
        <v>81</v>
      </c>
      <c r="X31" s="100">
        <v>14</v>
      </c>
      <c r="Y31" s="100">
        <v>401</v>
      </c>
      <c r="Z31" s="100">
        <v>1339</v>
      </c>
      <c r="AA31" s="100">
        <v>22</v>
      </c>
      <c r="AB31" s="100">
        <v>702</v>
      </c>
      <c r="AC31" s="100">
        <v>1</v>
      </c>
      <c r="AD31" s="100">
        <v>1</v>
      </c>
      <c r="AE31" s="100">
        <v>82</v>
      </c>
      <c r="AF31" s="100">
        <v>7</v>
      </c>
      <c r="AG31" s="100">
        <v>0</v>
      </c>
      <c r="AH31" s="100">
        <v>519</v>
      </c>
      <c r="AI31" s="100">
        <v>9</v>
      </c>
      <c r="AJ31" s="100">
        <v>1422</v>
      </c>
      <c r="AK31" s="100">
        <v>40</v>
      </c>
      <c r="AL31" s="100">
        <v>40</v>
      </c>
      <c r="AM31" s="100">
        <v>1428</v>
      </c>
      <c r="AN31" s="100">
        <v>1428</v>
      </c>
      <c r="AO31" s="100">
        <v>8</v>
      </c>
      <c r="AP31" s="100">
        <v>4</v>
      </c>
      <c r="AQ31" s="100">
        <v>322</v>
      </c>
      <c r="AR31" s="100">
        <v>117</v>
      </c>
      <c r="AS31" s="100">
        <v>1</v>
      </c>
      <c r="AT31" s="100">
        <v>221</v>
      </c>
      <c r="AU31" s="100">
        <v>59</v>
      </c>
      <c r="AV31" s="82">
        <v>1424533</v>
      </c>
    </row>
    <row r="32" spans="1:48" x14ac:dyDescent="0.2">
      <c r="A32" s="31" t="s">
        <v>46</v>
      </c>
      <c r="B32" s="31" t="s">
        <v>30</v>
      </c>
      <c r="C32" s="100">
        <v>41</v>
      </c>
      <c r="D32" s="100">
        <v>15</v>
      </c>
      <c r="E32" s="100">
        <v>0</v>
      </c>
      <c r="F32" s="100">
        <v>3</v>
      </c>
      <c r="G32" s="100">
        <v>142</v>
      </c>
      <c r="H32" s="100">
        <v>24</v>
      </c>
      <c r="I32" s="100">
        <v>2</v>
      </c>
      <c r="J32" s="100">
        <v>5</v>
      </c>
      <c r="K32" s="100">
        <v>0</v>
      </c>
      <c r="L32" s="100">
        <v>15</v>
      </c>
      <c r="M32" s="100"/>
      <c r="N32" s="100">
        <v>64</v>
      </c>
      <c r="O32" s="100">
        <v>91</v>
      </c>
      <c r="P32" s="100">
        <v>343</v>
      </c>
      <c r="Q32" s="100">
        <v>157</v>
      </c>
      <c r="R32" s="100">
        <v>0</v>
      </c>
      <c r="S32" s="100">
        <v>1011</v>
      </c>
      <c r="T32" s="100">
        <v>503</v>
      </c>
      <c r="U32" s="100">
        <v>4</v>
      </c>
      <c r="V32" s="100">
        <v>78</v>
      </c>
      <c r="W32" s="100">
        <v>20</v>
      </c>
      <c r="X32" s="100">
        <v>3</v>
      </c>
      <c r="Y32" s="100">
        <v>139</v>
      </c>
      <c r="Z32" s="100">
        <v>516</v>
      </c>
      <c r="AA32" s="100">
        <v>3</v>
      </c>
      <c r="AB32" s="100">
        <v>223</v>
      </c>
      <c r="AC32" s="100">
        <v>0</v>
      </c>
      <c r="AD32" s="100">
        <v>0</v>
      </c>
      <c r="AE32" s="100">
        <v>45</v>
      </c>
      <c r="AF32" s="100">
        <v>2</v>
      </c>
      <c r="AG32" s="100">
        <v>0</v>
      </c>
      <c r="AH32" s="100">
        <v>225</v>
      </c>
      <c r="AI32" s="100">
        <v>5</v>
      </c>
      <c r="AJ32" s="100">
        <v>908</v>
      </c>
      <c r="AK32" s="100">
        <v>24</v>
      </c>
      <c r="AL32" s="100">
        <v>24</v>
      </c>
      <c r="AM32" s="100">
        <v>494</v>
      </c>
      <c r="AN32" s="100">
        <v>494</v>
      </c>
      <c r="AO32" s="100">
        <v>1</v>
      </c>
      <c r="AP32" s="100">
        <v>0</v>
      </c>
      <c r="AQ32" s="100">
        <v>152</v>
      </c>
      <c r="AR32" s="100">
        <v>75</v>
      </c>
      <c r="AS32" s="100">
        <v>6</v>
      </c>
      <c r="AT32" s="100">
        <v>112</v>
      </c>
      <c r="AU32" s="100">
        <v>22</v>
      </c>
      <c r="AV32" s="82">
        <v>142874</v>
      </c>
    </row>
    <row r="33" spans="1:48" x14ac:dyDescent="0.2">
      <c r="A33" s="32" t="s">
        <v>47</v>
      </c>
      <c r="B33" s="32" t="s">
        <v>17</v>
      </c>
      <c r="C33" s="100">
        <v>112</v>
      </c>
      <c r="D33" s="100">
        <v>93</v>
      </c>
      <c r="E33" s="100">
        <v>11</v>
      </c>
      <c r="F33" s="100">
        <v>73</v>
      </c>
      <c r="G33" s="100">
        <v>739</v>
      </c>
      <c r="H33" s="100">
        <v>265</v>
      </c>
      <c r="I33" s="100">
        <v>6</v>
      </c>
      <c r="J33" s="100">
        <v>81</v>
      </c>
      <c r="K33" s="100">
        <v>18</v>
      </c>
      <c r="L33" s="100">
        <v>93</v>
      </c>
      <c r="M33" s="100"/>
      <c r="N33" s="100">
        <v>562</v>
      </c>
      <c r="O33" s="100">
        <v>7087</v>
      </c>
      <c r="P33" s="100">
        <v>3989</v>
      </c>
      <c r="Q33" s="100">
        <v>1727</v>
      </c>
      <c r="R33" s="100">
        <v>81</v>
      </c>
      <c r="S33" s="100">
        <v>5541</v>
      </c>
      <c r="T33" s="100">
        <v>5177</v>
      </c>
      <c r="U33" s="100">
        <v>6418</v>
      </c>
      <c r="V33" s="100">
        <v>2233</v>
      </c>
      <c r="W33" s="100">
        <v>219</v>
      </c>
      <c r="X33" s="100">
        <v>10</v>
      </c>
      <c r="Y33" s="100">
        <v>527</v>
      </c>
      <c r="Z33" s="100">
        <v>2023</v>
      </c>
      <c r="AA33" s="100">
        <v>41</v>
      </c>
      <c r="AB33" s="100">
        <v>945</v>
      </c>
      <c r="AC33" s="100">
        <v>9</v>
      </c>
      <c r="AD33" s="100">
        <v>0</v>
      </c>
      <c r="AE33" s="100">
        <v>194</v>
      </c>
      <c r="AF33" s="100">
        <v>25</v>
      </c>
      <c r="AG33" s="100">
        <v>2</v>
      </c>
      <c r="AH33" s="100">
        <v>766</v>
      </c>
      <c r="AI33" s="100">
        <v>38</v>
      </c>
      <c r="AJ33" s="100">
        <v>2728</v>
      </c>
      <c r="AK33" s="100">
        <v>61</v>
      </c>
      <c r="AL33" s="100">
        <v>61</v>
      </c>
      <c r="AM33" s="100">
        <v>2951</v>
      </c>
      <c r="AN33" s="100">
        <v>2951</v>
      </c>
      <c r="AO33" s="100">
        <v>1</v>
      </c>
      <c r="AP33" s="100">
        <v>9</v>
      </c>
      <c r="AQ33" s="100">
        <v>1820</v>
      </c>
      <c r="AR33" s="100">
        <v>112</v>
      </c>
      <c r="AS33" s="100">
        <v>16</v>
      </c>
      <c r="AT33" s="100">
        <v>356</v>
      </c>
      <c r="AU33" s="100">
        <v>192</v>
      </c>
      <c r="AV33" s="82">
        <v>990583</v>
      </c>
    </row>
    <row r="34" spans="1:48" x14ac:dyDescent="0.2">
      <c r="A34" s="33" t="s">
        <v>48</v>
      </c>
      <c r="B34" s="33" t="s">
        <v>15</v>
      </c>
      <c r="C34" s="100">
        <v>4</v>
      </c>
      <c r="D34" s="100">
        <v>2</v>
      </c>
      <c r="E34" s="100">
        <v>0</v>
      </c>
      <c r="F34" s="100">
        <v>2</v>
      </c>
      <c r="G34" s="100">
        <v>16</v>
      </c>
      <c r="H34" s="100">
        <v>7</v>
      </c>
      <c r="I34" s="100">
        <v>1</v>
      </c>
      <c r="J34" s="100">
        <v>2</v>
      </c>
      <c r="K34" s="100">
        <v>6</v>
      </c>
      <c r="L34" s="100">
        <v>8</v>
      </c>
      <c r="M34" s="100"/>
      <c r="N34" s="100">
        <v>32</v>
      </c>
      <c r="O34" s="100">
        <v>16</v>
      </c>
      <c r="P34" s="100">
        <v>254</v>
      </c>
      <c r="Q34" s="100">
        <v>135</v>
      </c>
      <c r="R34" s="100">
        <v>5</v>
      </c>
      <c r="S34" s="100">
        <v>264</v>
      </c>
      <c r="T34" s="100">
        <v>302</v>
      </c>
      <c r="U34" s="100">
        <v>28</v>
      </c>
      <c r="V34" s="100">
        <v>153</v>
      </c>
      <c r="W34" s="100">
        <v>5</v>
      </c>
      <c r="X34" s="100">
        <v>0</v>
      </c>
      <c r="Y34" s="100">
        <v>24</v>
      </c>
      <c r="Z34" s="100">
        <v>56</v>
      </c>
      <c r="AA34" s="100">
        <v>5</v>
      </c>
      <c r="AB34" s="100">
        <v>65</v>
      </c>
      <c r="AC34" s="100">
        <v>0</v>
      </c>
      <c r="AD34" s="100">
        <v>0</v>
      </c>
      <c r="AE34" s="100">
        <v>1</v>
      </c>
      <c r="AF34" s="100">
        <v>6</v>
      </c>
      <c r="AG34" s="100">
        <v>0</v>
      </c>
      <c r="AH34" s="100">
        <v>26</v>
      </c>
      <c r="AI34" s="100">
        <v>6</v>
      </c>
      <c r="AJ34" s="100">
        <v>76</v>
      </c>
      <c r="AK34" s="100">
        <v>0</v>
      </c>
      <c r="AL34" s="100">
        <v>0</v>
      </c>
      <c r="AM34" s="100">
        <v>199</v>
      </c>
      <c r="AN34" s="100">
        <v>199</v>
      </c>
      <c r="AO34" s="100">
        <v>0</v>
      </c>
      <c r="AP34" s="100">
        <v>0</v>
      </c>
      <c r="AQ34" s="100">
        <v>44</v>
      </c>
      <c r="AR34" s="100">
        <v>14</v>
      </c>
      <c r="AS34" s="100">
        <v>0</v>
      </c>
      <c r="AT34" s="100">
        <v>29</v>
      </c>
      <c r="AU34" s="100">
        <v>2</v>
      </c>
      <c r="AV34" s="82">
        <v>242700</v>
      </c>
    </row>
    <row r="35" spans="1:48" x14ac:dyDescent="0.2">
      <c r="A35" s="34" t="s">
        <v>49</v>
      </c>
      <c r="B35" s="34" t="s">
        <v>30</v>
      </c>
      <c r="C35" s="100">
        <v>2</v>
      </c>
      <c r="D35" s="100">
        <v>0</v>
      </c>
      <c r="E35" s="100">
        <v>0</v>
      </c>
      <c r="F35" s="100">
        <v>5</v>
      </c>
      <c r="G35" s="100">
        <v>27</v>
      </c>
      <c r="H35" s="100">
        <v>17</v>
      </c>
      <c r="I35" s="100">
        <v>0</v>
      </c>
      <c r="J35" s="100">
        <v>6</v>
      </c>
      <c r="K35" s="100">
        <v>2</v>
      </c>
      <c r="L35" s="100">
        <v>1</v>
      </c>
      <c r="M35" s="100"/>
      <c r="N35" s="100">
        <v>22</v>
      </c>
      <c r="O35" s="100">
        <v>6</v>
      </c>
      <c r="P35" s="100">
        <v>63</v>
      </c>
      <c r="Q35" s="100">
        <v>62</v>
      </c>
      <c r="R35" s="100">
        <v>9</v>
      </c>
      <c r="S35" s="100">
        <v>255</v>
      </c>
      <c r="T35" s="100">
        <v>207</v>
      </c>
      <c r="U35" s="100">
        <v>12</v>
      </c>
      <c r="V35" s="100">
        <v>53</v>
      </c>
      <c r="W35" s="100">
        <v>6</v>
      </c>
      <c r="X35" s="100">
        <v>0</v>
      </c>
      <c r="Y35" s="100">
        <v>70</v>
      </c>
      <c r="Z35" s="100">
        <v>109</v>
      </c>
      <c r="AA35" s="100">
        <v>0</v>
      </c>
      <c r="AB35" s="100">
        <v>64</v>
      </c>
      <c r="AC35" s="100">
        <v>1</v>
      </c>
      <c r="AD35" s="100">
        <v>0</v>
      </c>
      <c r="AE35" s="100">
        <v>14</v>
      </c>
      <c r="AF35" s="100">
        <v>2</v>
      </c>
      <c r="AG35" s="100">
        <v>0</v>
      </c>
      <c r="AH35" s="100">
        <v>22</v>
      </c>
      <c r="AI35" s="100">
        <v>2</v>
      </c>
      <c r="AJ35" s="100">
        <v>79</v>
      </c>
      <c r="AK35" s="100">
        <v>2</v>
      </c>
      <c r="AL35" s="100">
        <v>2</v>
      </c>
      <c r="AM35" s="100">
        <v>144</v>
      </c>
      <c r="AN35" s="100">
        <v>144</v>
      </c>
      <c r="AO35" s="100">
        <v>0</v>
      </c>
      <c r="AP35" s="100">
        <v>0</v>
      </c>
      <c r="AQ35" s="100">
        <v>30</v>
      </c>
      <c r="AR35" s="100">
        <v>31</v>
      </c>
      <c r="AS35" s="100">
        <v>0</v>
      </c>
      <c r="AT35" s="100">
        <v>48</v>
      </c>
      <c r="AU35" s="100">
        <v>1</v>
      </c>
      <c r="AV35" s="82">
        <v>504203</v>
      </c>
    </row>
    <row r="36" spans="1:48" x14ac:dyDescent="0.2">
      <c r="A36" s="35" t="s">
        <v>50</v>
      </c>
      <c r="B36" s="35" t="s">
        <v>17</v>
      </c>
      <c r="C36" s="100">
        <v>3</v>
      </c>
      <c r="D36" s="100">
        <v>1</v>
      </c>
      <c r="E36" s="100">
        <v>0</v>
      </c>
      <c r="F36" s="100">
        <v>9</v>
      </c>
      <c r="G36" s="100">
        <v>27</v>
      </c>
      <c r="H36" s="100">
        <v>7</v>
      </c>
      <c r="I36" s="100">
        <v>4</v>
      </c>
      <c r="J36" s="100">
        <v>0</v>
      </c>
      <c r="K36" s="100">
        <v>7</v>
      </c>
      <c r="L36" s="100">
        <v>4</v>
      </c>
      <c r="M36" s="100"/>
      <c r="N36" s="100">
        <v>130</v>
      </c>
      <c r="O36" s="100">
        <v>33</v>
      </c>
      <c r="P36" s="100">
        <v>304</v>
      </c>
      <c r="Q36" s="100">
        <v>166</v>
      </c>
      <c r="R36" s="100">
        <v>18</v>
      </c>
      <c r="S36" s="100">
        <v>340</v>
      </c>
      <c r="T36" s="100">
        <v>353</v>
      </c>
      <c r="U36" s="100">
        <v>18</v>
      </c>
      <c r="V36" s="100">
        <v>229</v>
      </c>
      <c r="W36" s="100">
        <v>3</v>
      </c>
      <c r="X36" s="100">
        <v>0</v>
      </c>
      <c r="Y36" s="100">
        <v>35</v>
      </c>
      <c r="Z36" s="100">
        <v>40</v>
      </c>
      <c r="AA36" s="100">
        <v>6</v>
      </c>
      <c r="AB36" s="100">
        <v>101</v>
      </c>
      <c r="AC36" s="100">
        <v>0</v>
      </c>
      <c r="AD36" s="100">
        <v>0</v>
      </c>
      <c r="AE36" s="100">
        <v>0</v>
      </c>
      <c r="AF36" s="100">
        <v>2</v>
      </c>
      <c r="AG36" s="100">
        <v>1</v>
      </c>
      <c r="AH36" s="100">
        <v>50</v>
      </c>
      <c r="AI36" s="100">
        <v>4</v>
      </c>
      <c r="AJ36" s="100">
        <v>156</v>
      </c>
      <c r="AK36" s="100">
        <v>0</v>
      </c>
      <c r="AL36" s="100">
        <v>0</v>
      </c>
      <c r="AM36" s="100">
        <v>317</v>
      </c>
      <c r="AN36" s="100">
        <v>317</v>
      </c>
      <c r="AO36" s="100">
        <v>0</v>
      </c>
      <c r="AP36" s="100">
        <v>1</v>
      </c>
      <c r="AQ36" s="100">
        <v>116</v>
      </c>
      <c r="AR36" s="100">
        <v>12</v>
      </c>
      <c r="AS36" s="100">
        <v>2</v>
      </c>
      <c r="AT36" s="100">
        <v>46</v>
      </c>
      <c r="AU36" s="100">
        <v>14</v>
      </c>
      <c r="AV36" s="82">
        <v>504703</v>
      </c>
    </row>
    <row r="37" spans="1:48" x14ac:dyDescent="0.2">
      <c r="A37" s="36" t="s">
        <v>51</v>
      </c>
      <c r="B37" s="36" t="s">
        <v>15</v>
      </c>
      <c r="C37" s="100">
        <v>2</v>
      </c>
      <c r="D37" s="100">
        <v>0</v>
      </c>
      <c r="E37" s="100">
        <v>0</v>
      </c>
      <c r="F37" s="100">
        <v>2</v>
      </c>
      <c r="G37" s="100">
        <v>1</v>
      </c>
      <c r="H37" s="100">
        <v>1</v>
      </c>
      <c r="I37" s="100">
        <v>0</v>
      </c>
      <c r="J37" s="100">
        <v>0</v>
      </c>
      <c r="K37" s="100">
        <v>0</v>
      </c>
      <c r="L37" s="100">
        <v>0</v>
      </c>
      <c r="M37" s="100"/>
      <c r="N37" s="100">
        <v>0</v>
      </c>
      <c r="O37" s="100">
        <v>0</v>
      </c>
      <c r="P37" s="100">
        <v>9</v>
      </c>
      <c r="Q37" s="100">
        <v>4</v>
      </c>
      <c r="R37" s="100">
        <v>0</v>
      </c>
      <c r="S37" s="100">
        <v>11</v>
      </c>
      <c r="T37" s="100">
        <v>6</v>
      </c>
      <c r="U37" s="100">
        <v>0</v>
      </c>
      <c r="V37" s="100">
        <v>1</v>
      </c>
      <c r="W37" s="100">
        <v>0</v>
      </c>
      <c r="X37" s="100">
        <v>0</v>
      </c>
      <c r="Y37" s="100">
        <v>1</v>
      </c>
      <c r="Z37" s="100">
        <v>3</v>
      </c>
      <c r="AA37" s="100">
        <v>0</v>
      </c>
      <c r="AB37" s="100">
        <v>1</v>
      </c>
      <c r="AC37" s="100">
        <v>0</v>
      </c>
      <c r="AD37" s="100">
        <v>0</v>
      </c>
      <c r="AE37" s="100">
        <v>0</v>
      </c>
      <c r="AF37" s="100">
        <v>0</v>
      </c>
      <c r="AG37" s="100">
        <v>0</v>
      </c>
      <c r="AH37" s="100">
        <v>0</v>
      </c>
      <c r="AI37" s="100">
        <v>0</v>
      </c>
      <c r="AJ37" s="100">
        <v>6</v>
      </c>
      <c r="AK37" s="100">
        <v>0</v>
      </c>
      <c r="AL37" s="100">
        <v>0</v>
      </c>
      <c r="AM37" s="100">
        <v>3</v>
      </c>
      <c r="AN37" s="100">
        <v>3</v>
      </c>
      <c r="AO37" s="100">
        <v>0</v>
      </c>
      <c r="AP37" s="100">
        <v>0</v>
      </c>
      <c r="AQ37" s="100">
        <v>1</v>
      </c>
      <c r="AR37" s="100">
        <v>2</v>
      </c>
      <c r="AS37" s="100">
        <v>0</v>
      </c>
      <c r="AT37" s="100">
        <v>0</v>
      </c>
      <c r="AU37" s="100">
        <v>0</v>
      </c>
      <c r="AV37" s="82">
        <v>299885</v>
      </c>
    </row>
    <row r="38" spans="1:48" x14ac:dyDescent="0.2">
      <c r="A38" s="37" t="s">
        <v>52</v>
      </c>
      <c r="B38" s="37" t="s">
        <v>15</v>
      </c>
      <c r="C38" s="100">
        <v>19</v>
      </c>
      <c r="D38" s="100">
        <v>32</v>
      </c>
      <c r="E38" s="100">
        <v>0</v>
      </c>
      <c r="F38" s="100">
        <v>38</v>
      </c>
      <c r="G38" s="100">
        <v>61</v>
      </c>
      <c r="H38" s="100">
        <v>69</v>
      </c>
      <c r="I38" s="100">
        <v>0</v>
      </c>
      <c r="J38" s="100">
        <v>47</v>
      </c>
      <c r="K38" s="100">
        <v>3</v>
      </c>
      <c r="L38" s="100">
        <v>17</v>
      </c>
      <c r="M38" s="100"/>
      <c r="N38" s="100">
        <v>181</v>
      </c>
      <c r="O38" s="100">
        <v>23</v>
      </c>
      <c r="P38" s="100">
        <v>627</v>
      </c>
      <c r="Q38" s="100">
        <v>228</v>
      </c>
      <c r="R38" s="100">
        <v>7</v>
      </c>
      <c r="S38" s="100">
        <v>2253</v>
      </c>
      <c r="T38" s="100">
        <v>656</v>
      </c>
      <c r="U38" s="100">
        <v>8</v>
      </c>
      <c r="V38" s="100">
        <v>325</v>
      </c>
      <c r="W38" s="100">
        <v>35</v>
      </c>
      <c r="X38" s="100">
        <v>1</v>
      </c>
      <c r="Y38" s="100">
        <v>465</v>
      </c>
      <c r="Z38" s="100">
        <v>1081</v>
      </c>
      <c r="AA38" s="100">
        <v>6</v>
      </c>
      <c r="AB38" s="100">
        <v>298</v>
      </c>
      <c r="AC38" s="100">
        <v>0</v>
      </c>
      <c r="AD38" s="100">
        <v>0</v>
      </c>
      <c r="AE38" s="100">
        <v>19</v>
      </c>
      <c r="AF38" s="100">
        <v>2</v>
      </c>
      <c r="AG38" s="100">
        <v>1</v>
      </c>
      <c r="AH38" s="100">
        <v>110</v>
      </c>
      <c r="AI38" s="100">
        <v>1</v>
      </c>
      <c r="AJ38" s="100">
        <v>657</v>
      </c>
      <c r="AK38" s="100">
        <v>6</v>
      </c>
      <c r="AL38" s="100">
        <v>6</v>
      </c>
      <c r="AM38" s="100">
        <v>999</v>
      </c>
      <c r="AN38" s="100">
        <v>999</v>
      </c>
      <c r="AO38" s="100">
        <v>0</v>
      </c>
      <c r="AP38" s="100">
        <v>0</v>
      </c>
      <c r="AQ38" s="100">
        <v>283</v>
      </c>
      <c r="AR38" s="100">
        <v>188</v>
      </c>
      <c r="AS38" s="100">
        <v>8</v>
      </c>
      <c r="AT38" s="100">
        <v>275</v>
      </c>
      <c r="AU38" s="100">
        <v>15</v>
      </c>
      <c r="AV38" s="82">
        <v>376493</v>
      </c>
    </row>
    <row r="39" spans="1:48" x14ac:dyDescent="0.2">
      <c r="A39" s="38" t="s">
        <v>53</v>
      </c>
      <c r="B39" s="38" t="s">
        <v>13</v>
      </c>
      <c r="C39" s="100">
        <v>1</v>
      </c>
      <c r="D39" s="100">
        <v>0</v>
      </c>
      <c r="E39" s="100">
        <v>0</v>
      </c>
      <c r="F39" s="100">
        <v>1</v>
      </c>
      <c r="G39" s="100">
        <v>6</v>
      </c>
      <c r="H39" s="100">
        <v>6</v>
      </c>
      <c r="I39" s="100">
        <v>0</v>
      </c>
      <c r="J39" s="100">
        <v>0</v>
      </c>
      <c r="K39" s="100">
        <v>2</v>
      </c>
      <c r="L39" s="100">
        <v>0</v>
      </c>
      <c r="M39" s="100"/>
      <c r="N39" s="100">
        <v>8</v>
      </c>
      <c r="O39" s="100">
        <v>3</v>
      </c>
      <c r="P39" s="100">
        <v>70</v>
      </c>
      <c r="Q39" s="100">
        <v>35</v>
      </c>
      <c r="R39" s="100">
        <v>3</v>
      </c>
      <c r="S39" s="100">
        <v>204</v>
      </c>
      <c r="T39" s="100">
        <v>197</v>
      </c>
      <c r="U39" s="100">
        <v>4</v>
      </c>
      <c r="V39" s="100">
        <v>23</v>
      </c>
      <c r="W39" s="100">
        <v>0</v>
      </c>
      <c r="X39" s="100">
        <v>2</v>
      </c>
      <c r="Y39" s="100">
        <v>23</v>
      </c>
      <c r="Z39" s="100">
        <v>104</v>
      </c>
      <c r="AA39" s="100">
        <v>2</v>
      </c>
      <c r="AB39" s="100">
        <v>44</v>
      </c>
      <c r="AC39" s="100">
        <v>0</v>
      </c>
      <c r="AD39" s="100">
        <v>0</v>
      </c>
      <c r="AE39" s="100">
        <v>0</v>
      </c>
      <c r="AF39" s="100">
        <v>2</v>
      </c>
      <c r="AG39" s="100">
        <v>0</v>
      </c>
      <c r="AH39" s="100">
        <v>11</v>
      </c>
      <c r="AI39" s="100">
        <v>2</v>
      </c>
      <c r="AJ39" s="100">
        <v>129</v>
      </c>
      <c r="AK39" s="100">
        <v>3</v>
      </c>
      <c r="AL39" s="100">
        <v>3</v>
      </c>
      <c r="AM39" s="100">
        <v>125</v>
      </c>
      <c r="AN39" s="100">
        <v>125</v>
      </c>
      <c r="AO39" s="100">
        <v>0</v>
      </c>
      <c r="AP39" s="100">
        <v>0</v>
      </c>
      <c r="AQ39" s="100">
        <v>20</v>
      </c>
      <c r="AR39" s="100">
        <v>14</v>
      </c>
      <c r="AS39" s="100">
        <v>0</v>
      </c>
      <c r="AT39" s="100">
        <v>19</v>
      </c>
      <c r="AU39" s="100">
        <v>1</v>
      </c>
      <c r="AV39" s="82">
        <v>71085</v>
      </c>
    </row>
    <row r="40" spans="1:48" x14ac:dyDescent="0.2">
      <c r="A40" s="39" t="s">
        <v>54</v>
      </c>
      <c r="B40" s="39" t="s">
        <v>13</v>
      </c>
      <c r="C40" s="100">
        <v>23</v>
      </c>
      <c r="D40" s="100">
        <v>6</v>
      </c>
      <c r="E40" s="100">
        <v>11</v>
      </c>
      <c r="F40" s="100">
        <v>14</v>
      </c>
      <c r="G40" s="100">
        <v>30</v>
      </c>
      <c r="H40" s="100">
        <v>27</v>
      </c>
      <c r="I40" s="100">
        <v>0</v>
      </c>
      <c r="J40" s="100">
        <v>3</v>
      </c>
      <c r="K40" s="100">
        <v>4</v>
      </c>
      <c r="L40" s="100">
        <v>7</v>
      </c>
      <c r="M40" s="100"/>
      <c r="N40" s="100">
        <v>24</v>
      </c>
      <c r="O40" s="100">
        <v>14</v>
      </c>
      <c r="P40" s="100">
        <v>178</v>
      </c>
      <c r="Q40" s="100">
        <v>69</v>
      </c>
      <c r="R40" s="100">
        <v>3</v>
      </c>
      <c r="S40" s="100">
        <v>408</v>
      </c>
      <c r="T40" s="100">
        <v>345</v>
      </c>
      <c r="U40" s="100">
        <v>7</v>
      </c>
      <c r="V40" s="100">
        <v>72</v>
      </c>
      <c r="W40" s="100">
        <v>10</v>
      </c>
      <c r="X40" s="100">
        <v>1</v>
      </c>
      <c r="Y40" s="100">
        <v>93</v>
      </c>
      <c r="Z40" s="100">
        <v>185</v>
      </c>
      <c r="AA40" s="100">
        <v>1</v>
      </c>
      <c r="AB40" s="100">
        <v>87</v>
      </c>
      <c r="AC40" s="100">
        <v>1</v>
      </c>
      <c r="AD40" s="100">
        <v>0</v>
      </c>
      <c r="AE40" s="100">
        <v>8</v>
      </c>
      <c r="AF40" s="100">
        <v>2</v>
      </c>
      <c r="AG40" s="100">
        <v>0</v>
      </c>
      <c r="AH40" s="100">
        <v>63</v>
      </c>
      <c r="AI40" s="100">
        <v>13</v>
      </c>
      <c r="AJ40" s="100">
        <v>245</v>
      </c>
      <c r="AK40" s="100">
        <v>7</v>
      </c>
      <c r="AL40" s="100">
        <v>7</v>
      </c>
      <c r="AM40" s="100">
        <v>230</v>
      </c>
      <c r="AN40" s="100">
        <v>230</v>
      </c>
      <c r="AO40" s="100">
        <v>0</v>
      </c>
      <c r="AP40" s="100">
        <v>0</v>
      </c>
      <c r="AQ40" s="100">
        <v>60</v>
      </c>
      <c r="AR40" s="100">
        <v>29</v>
      </c>
      <c r="AS40" s="100">
        <v>0</v>
      </c>
      <c r="AT40" s="100">
        <v>52</v>
      </c>
      <c r="AU40" s="100">
        <v>1</v>
      </c>
      <c r="AV40" s="82">
        <v>239333</v>
      </c>
    </row>
    <row r="41" spans="1:48" x14ac:dyDescent="0.2">
      <c r="A41" s="40" t="s">
        <v>55</v>
      </c>
      <c r="B41" s="40" t="s">
        <v>15</v>
      </c>
      <c r="C41" s="100">
        <v>160</v>
      </c>
      <c r="D41" s="100">
        <v>75</v>
      </c>
      <c r="E41" s="100">
        <v>31</v>
      </c>
      <c r="F41" s="100">
        <v>52</v>
      </c>
      <c r="G41" s="100">
        <v>291</v>
      </c>
      <c r="H41" s="100">
        <v>104</v>
      </c>
      <c r="I41" s="100">
        <v>4</v>
      </c>
      <c r="J41" s="100">
        <v>109</v>
      </c>
      <c r="K41" s="100">
        <v>1</v>
      </c>
      <c r="L41" s="100">
        <v>237</v>
      </c>
      <c r="M41" s="100"/>
      <c r="N41" s="100">
        <v>428</v>
      </c>
      <c r="O41" s="100">
        <v>278</v>
      </c>
      <c r="P41" s="100">
        <v>2397</v>
      </c>
      <c r="Q41" s="100">
        <v>1081</v>
      </c>
      <c r="R41" s="100">
        <v>28</v>
      </c>
      <c r="S41" s="100">
        <v>4698</v>
      </c>
      <c r="T41" s="100">
        <v>2652</v>
      </c>
      <c r="U41" s="100">
        <v>56</v>
      </c>
      <c r="V41" s="100">
        <v>1009</v>
      </c>
      <c r="W41" s="100">
        <v>60</v>
      </c>
      <c r="X41" s="100">
        <v>41</v>
      </c>
      <c r="Y41" s="100">
        <v>603</v>
      </c>
      <c r="Z41" s="100">
        <v>2240</v>
      </c>
      <c r="AA41" s="100">
        <v>42</v>
      </c>
      <c r="AB41" s="100">
        <v>850</v>
      </c>
      <c r="AC41" s="100">
        <v>0</v>
      </c>
      <c r="AD41" s="100">
        <v>0</v>
      </c>
      <c r="AE41" s="100">
        <v>259</v>
      </c>
      <c r="AF41" s="100">
        <v>0</v>
      </c>
      <c r="AG41" s="100">
        <v>0</v>
      </c>
      <c r="AH41" s="100">
        <v>571</v>
      </c>
      <c r="AI41" s="100">
        <v>8</v>
      </c>
      <c r="AJ41" s="100">
        <v>1431</v>
      </c>
      <c r="AK41" s="100">
        <v>128</v>
      </c>
      <c r="AL41" s="100">
        <v>128</v>
      </c>
      <c r="AM41" s="100">
        <v>1943</v>
      </c>
      <c r="AN41" s="100">
        <v>1943</v>
      </c>
      <c r="AO41" s="100">
        <v>1</v>
      </c>
      <c r="AP41" s="100">
        <v>7</v>
      </c>
      <c r="AQ41" s="100">
        <v>661</v>
      </c>
      <c r="AR41" s="100">
        <v>195</v>
      </c>
      <c r="AS41" s="100">
        <v>0</v>
      </c>
      <c r="AT41" s="100">
        <v>354</v>
      </c>
      <c r="AU41" s="100">
        <v>69</v>
      </c>
      <c r="AV41" s="82">
        <v>401662</v>
      </c>
    </row>
    <row r="42" spans="1:48" x14ac:dyDescent="0.2">
      <c r="A42" s="41" t="s">
        <v>56</v>
      </c>
      <c r="B42" s="41" t="s">
        <v>17</v>
      </c>
      <c r="C42" s="100">
        <v>135</v>
      </c>
      <c r="D42" s="100">
        <v>303</v>
      </c>
      <c r="E42" s="100">
        <v>14</v>
      </c>
      <c r="F42" s="100">
        <v>106</v>
      </c>
      <c r="G42" s="100">
        <v>960</v>
      </c>
      <c r="H42" s="100">
        <v>300</v>
      </c>
      <c r="I42" s="100">
        <v>24</v>
      </c>
      <c r="J42" s="100">
        <v>62</v>
      </c>
      <c r="K42" s="100">
        <v>15</v>
      </c>
      <c r="L42" s="100">
        <v>217</v>
      </c>
      <c r="M42" s="100"/>
      <c r="N42" s="100">
        <v>839</v>
      </c>
      <c r="O42" s="100">
        <v>522</v>
      </c>
      <c r="P42" s="100">
        <v>1878</v>
      </c>
      <c r="Q42" s="100">
        <v>1740</v>
      </c>
      <c r="R42" s="100">
        <v>114</v>
      </c>
      <c r="S42" s="100">
        <v>3586</v>
      </c>
      <c r="T42" s="100">
        <v>4421</v>
      </c>
      <c r="U42" s="100">
        <v>96</v>
      </c>
      <c r="V42" s="100">
        <v>2043</v>
      </c>
      <c r="W42" s="100">
        <v>182</v>
      </c>
      <c r="X42" s="100">
        <v>28</v>
      </c>
      <c r="Y42" s="100">
        <v>1057</v>
      </c>
      <c r="Z42" s="100">
        <v>1117</v>
      </c>
      <c r="AA42" s="100">
        <v>121</v>
      </c>
      <c r="AB42" s="100">
        <v>1907</v>
      </c>
      <c r="AC42" s="100">
        <v>3</v>
      </c>
      <c r="AD42" s="100">
        <v>0</v>
      </c>
      <c r="AE42" s="100">
        <v>208</v>
      </c>
      <c r="AF42" s="100">
        <v>322</v>
      </c>
      <c r="AG42" s="100">
        <v>5</v>
      </c>
      <c r="AH42" s="100">
        <v>1433</v>
      </c>
      <c r="AI42" s="100">
        <v>351</v>
      </c>
      <c r="AJ42" s="100">
        <v>1905</v>
      </c>
      <c r="AK42" s="100">
        <v>52</v>
      </c>
      <c r="AL42" s="100">
        <v>52</v>
      </c>
      <c r="AM42" s="100">
        <v>2454</v>
      </c>
      <c r="AN42" s="100">
        <v>2454</v>
      </c>
      <c r="AO42" s="100">
        <v>12</v>
      </c>
      <c r="AP42" s="100">
        <v>17</v>
      </c>
      <c r="AQ42" s="100">
        <v>695</v>
      </c>
      <c r="AR42" s="100">
        <v>148</v>
      </c>
      <c r="AS42" s="100">
        <v>18</v>
      </c>
      <c r="AT42" s="100">
        <v>306</v>
      </c>
      <c r="AU42" s="100">
        <v>60</v>
      </c>
      <c r="AV42" s="82">
        <v>716305</v>
      </c>
    </row>
    <row r="43" spans="1:48" x14ac:dyDescent="0.2">
      <c r="A43" s="42" t="s">
        <v>57</v>
      </c>
      <c r="B43" s="42" t="s">
        <v>17</v>
      </c>
      <c r="C43" s="100">
        <v>98</v>
      </c>
      <c r="D43" s="100">
        <v>87</v>
      </c>
      <c r="E43" s="100">
        <v>9</v>
      </c>
      <c r="F43" s="100">
        <v>34</v>
      </c>
      <c r="G43" s="100">
        <v>342</v>
      </c>
      <c r="H43" s="100">
        <v>91</v>
      </c>
      <c r="I43" s="100">
        <v>2</v>
      </c>
      <c r="J43" s="100">
        <v>42</v>
      </c>
      <c r="K43" s="100">
        <v>23</v>
      </c>
      <c r="L43" s="100">
        <v>70</v>
      </c>
      <c r="M43" s="100"/>
      <c r="N43" s="100">
        <v>326</v>
      </c>
      <c r="O43" s="100">
        <v>190</v>
      </c>
      <c r="P43" s="100">
        <v>1062</v>
      </c>
      <c r="Q43" s="100">
        <v>622</v>
      </c>
      <c r="R43" s="100">
        <v>77</v>
      </c>
      <c r="S43" s="100">
        <v>1972</v>
      </c>
      <c r="T43" s="100">
        <v>1968</v>
      </c>
      <c r="U43" s="100">
        <v>62</v>
      </c>
      <c r="V43" s="100">
        <v>579</v>
      </c>
      <c r="W43" s="100">
        <v>76</v>
      </c>
      <c r="X43" s="100">
        <v>15</v>
      </c>
      <c r="Y43" s="100">
        <v>298</v>
      </c>
      <c r="Z43" s="100">
        <v>501</v>
      </c>
      <c r="AA43" s="100">
        <v>13</v>
      </c>
      <c r="AB43" s="100">
        <v>551</v>
      </c>
      <c r="AC43" s="100">
        <v>1</v>
      </c>
      <c r="AD43" s="100">
        <v>0</v>
      </c>
      <c r="AE43" s="100">
        <v>77</v>
      </c>
      <c r="AF43" s="100">
        <v>11</v>
      </c>
      <c r="AG43" s="100">
        <v>2</v>
      </c>
      <c r="AH43" s="100">
        <v>410</v>
      </c>
      <c r="AI43" s="100">
        <v>57</v>
      </c>
      <c r="AJ43" s="100">
        <v>925</v>
      </c>
      <c r="AK43" s="100">
        <v>59</v>
      </c>
      <c r="AL43" s="100">
        <v>59</v>
      </c>
      <c r="AM43" s="100">
        <v>1012</v>
      </c>
      <c r="AN43" s="100">
        <v>1012</v>
      </c>
      <c r="AO43" s="100">
        <v>1</v>
      </c>
      <c r="AP43" s="100">
        <v>0</v>
      </c>
      <c r="AQ43" s="100">
        <v>316</v>
      </c>
      <c r="AR43" s="100">
        <v>80</v>
      </c>
      <c r="AS43" s="100">
        <v>3</v>
      </c>
      <c r="AT43" s="100">
        <v>127</v>
      </c>
      <c r="AU43" s="100">
        <v>28</v>
      </c>
      <c r="AV43" s="82">
        <v>255854</v>
      </c>
    </row>
    <row r="44" spans="1:48" x14ac:dyDescent="0.2">
      <c r="A44" s="43" t="s">
        <v>58</v>
      </c>
      <c r="B44" s="43" t="s">
        <v>15</v>
      </c>
      <c r="C44" s="100">
        <v>12</v>
      </c>
      <c r="D44" s="100">
        <v>2</v>
      </c>
      <c r="E44" s="100">
        <v>0</v>
      </c>
      <c r="F44" s="100">
        <v>2</v>
      </c>
      <c r="G44" s="100">
        <v>7</v>
      </c>
      <c r="H44" s="100">
        <v>1</v>
      </c>
      <c r="I44" s="100">
        <v>0</v>
      </c>
      <c r="J44" s="100">
        <v>3</v>
      </c>
      <c r="K44" s="100">
        <v>0</v>
      </c>
      <c r="L44" s="100">
        <v>0</v>
      </c>
      <c r="M44" s="100"/>
      <c r="N44" s="100">
        <v>4</v>
      </c>
      <c r="O44" s="100">
        <v>5</v>
      </c>
      <c r="P44" s="100">
        <v>31</v>
      </c>
      <c r="Q44" s="100">
        <v>7</v>
      </c>
      <c r="R44" s="100">
        <v>2</v>
      </c>
      <c r="S44" s="100">
        <v>67</v>
      </c>
      <c r="T44" s="100">
        <v>31</v>
      </c>
      <c r="U44" s="100">
        <v>0</v>
      </c>
      <c r="V44" s="100">
        <v>3</v>
      </c>
      <c r="W44" s="100">
        <v>5</v>
      </c>
      <c r="X44" s="100">
        <v>0</v>
      </c>
      <c r="Y44" s="100">
        <v>5</v>
      </c>
      <c r="Z44" s="100">
        <v>14</v>
      </c>
      <c r="AA44" s="100">
        <v>0</v>
      </c>
      <c r="AB44" s="100">
        <v>4</v>
      </c>
      <c r="AC44" s="100">
        <v>0</v>
      </c>
      <c r="AD44" s="100">
        <v>0</v>
      </c>
      <c r="AE44" s="100">
        <v>2</v>
      </c>
      <c r="AF44" s="100">
        <v>0</v>
      </c>
      <c r="AG44" s="100">
        <v>0</v>
      </c>
      <c r="AH44" s="100">
        <v>19</v>
      </c>
      <c r="AI44" s="100">
        <v>0</v>
      </c>
      <c r="AJ44" s="100">
        <v>18</v>
      </c>
      <c r="AK44" s="100">
        <v>5</v>
      </c>
      <c r="AL44" s="100">
        <v>5</v>
      </c>
      <c r="AM44" s="100">
        <v>10</v>
      </c>
      <c r="AN44" s="100">
        <v>10</v>
      </c>
      <c r="AO44" s="100">
        <v>0</v>
      </c>
      <c r="AP44" s="100">
        <v>0</v>
      </c>
      <c r="AQ44" s="100">
        <v>1</v>
      </c>
      <c r="AR44" s="100">
        <v>2</v>
      </c>
      <c r="AS44" s="100">
        <v>0</v>
      </c>
      <c r="AT44" s="100">
        <v>2</v>
      </c>
      <c r="AU44" s="100">
        <v>1</v>
      </c>
      <c r="AV44" s="82">
        <v>221369</v>
      </c>
    </row>
    <row r="45" spans="1:48" x14ac:dyDescent="0.2">
      <c r="A45" s="44" t="s">
        <v>59</v>
      </c>
      <c r="B45" s="44" t="s">
        <v>17</v>
      </c>
      <c r="C45" s="100">
        <v>151</v>
      </c>
      <c r="D45" s="100">
        <v>65</v>
      </c>
      <c r="E45" s="100">
        <v>4</v>
      </c>
      <c r="F45" s="100">
        <v>31</v>
      </c>
      <c r="G45" s="100">
        <v>397</v>
      </c>
      <c r="H45" s="100">
        <v>171</v>
      </c>
      <c r="I45" s="100">
        <v>7</v>
      </c>
      <c r="J45" s="100">
        <v>31</v>
      </c>
      <c r="K45" s="100">
        <v>14</v>
      </c>
      <c r="L45" s="100">
        <v>125</v>
      </c>
      <c r="M45" s="100"/>
      <c r="N45" s="100">
        <v>178</v>
      </c>
      <c r="O45" s="100">
        <v>129</v>
      </c>
      <c r="P45" s="100">
        <v>813</v>
      </c>
      <c r="Q45" s="100">
        <v>1029</v>
      </c>
      <c r="R45" s="100">
        <v>44</v>
      </c>
      <c r="S45" s="100">
        <v>1485</v>
      </c>
      <c r="T45" s="100">
        <v>2008</v>
      </c>
      <c r="U45" s="100">
        <v>22</v>
      </c>
      <c r="V45" s="100">
        <v>567</v>
      </c>
      <c r="W45" s="100">
        <v>93</v>
      </c>
      <c r="X45" s="100">
        <v>3</v>
      </c>
      <c r="Y45" s="100">
        <v>316</v>
      </c>
      <c r="Z45" s="100">
        <v>491</v>
      </c>
      <c r="AA45" s="100">
        <v>4</v>
      </c>
      <c r="AB45" s="100">
        <v>535</v>
      </c>
      <c r="AC45" s="100">
        <v>0</v>
      </c>
      <c r="AD45" s="100">
        <v>0</v>
      </c>
      <c r="AE45" s="100">
        <v>104</v>
      </c>
      <c r="AF45" s="100">
        <v>12</v>
      </c>
      <c r="AG45" s="100">
        <v>0</v>
      </c>
      <c r="AH45" s="100">
        <v>439</v>
      </c>
      <c r="AI45" s="100">
        <v>19</v>
      </c>
      <c r="AJ45" s="100">
        <v>652</v>
      </c>
      <c r="AK45" s="100">
        <v>33</v>
      </c>
      <c r="AL45" s="100">
        <v>33</v>
      </c>
      <c r="AM45" s="100">
        <v>726</v>
      </c>
      <c r="AN45" s="100">
        <v>726</v>
      </c>
      <c r="AO45" s="100">
        <v>2</v>
      </c>
      <c r="AP45" s="100">
        <v>4</v>
      </c>
      <c r="AQ45" s="100">
        <v>204</v>
      </c>
      <c r="AR45" s="100">
        <v>85</v>
      </c>
      <c r="AS45" s="100">
        <v>6</v>
      </c>
      <c r="AT45" s="100">
        <v>67</v>
      </c>
      <c r="AU45" s="100">
        <v>16</v>
      </c>
      <c r="AV45" s="82">
        <v>299885</v>
      </c>
    </row>
    <row r="46" spans="1:48" x14ac:dyDescent="0.2">
      <c r="A46" s="45" t="s">
        <v>60</v>
      </c>
      <c r="B46" s="45" t="s">
        <v>15</v>
      </c>
      <c r="C46" s="100">
        <v>8</v>
      </c>
      <c r="D46" s="100">
        <v>0</v>
      </c>
      <c r="E46" s="100">
        <v>0</v>
      </c>
      <c r="F46" s="100">
        <v>0</v>
      </c>
      <c r="G46" s="100">
        <v>8</v>
      </c>
      <c r="H46" s="100">
        <v>2</v>
      </c>
      <c r="I46" s="100">
        <v>0</v>
      </c>
      <c r="J46" s="100">
        <v>0</v>
      </c>
      <c r="K46" s="100">
        <v>0</v>
      </c>
      <c r="L46" s="100">
        <v>2</v>
      </c>
      <c r="M46" s="100"/>
      <c r="N46" s="100">
        <v>8</v>
      </c>
      <c r="O46" s="100">
        <v>2</v>
      </c>
      <c r="P46" s="100">
        <v>42</v>
      </c>
      <c r="Q46" s="100">
        <v>17</v>
      </c>
      <c r="R46" s="100">
        <v>4</v>
      </c>
      <c r="S46" s="100">
        <v>93</v>
      </c>
      <c r="T46" s="100">
        <v>75</v>
      </c>
      <c r="U46" s="100">
        <v>0</v>
      </c>
      <c r="V46" s="100">
        <v>8</v>
      </c>
      <c r="W46" s="100">
        <v>10</v>
      </c>
      <c r="X46" s="100">
        <v>1</v>
      </c>
      <c r="Y46" s="100">
        <v>25</v>
      </c>
      <c r="Z46" s="100">
        <v>38</v>
      </c>
      <c r="AA46" s="100">
        <v>1</v>
      </c>
      <c r="AB46" s="100">
        <v>24</v>
      </c>
      <c r="AC46" s="100">
        <v>0</v>
      </c>
      <c r="AD46" s="100">
        <v>0</v>
      </c>
      <c r="AE46" s="100">
        <v>1</v>
      </c>
      <c r="AF46" s="100">
        <v>3</v>
      </c>
      <c r="AG46" s="100">
        <v>0</v>
      </c>
      <c r="AH46" s="100">
        <v>14</v>
      </c>
      <c r="AI46" s="100">
        <v>0</v>
      </c>
      <c r="AJ46" s="100">
        <v>18</v>
      </c>
      <c r="AK46" s="100">
        <v>0</v>
      </c>
      <c r="AL46" s="100">
        <v>0</v>
      </c>
      <c r="AM46" s="100">
        <v>34</v>
      </c>
      <c r="AN46" s="100">
        <v>34</v>
      </c>
      <c r="AO46" s="100">
        <v>0</v>
      </c>
      <c r="AP46" s="100">
        <v>0</v>
      </c>
      <c r="AQ46" s="100">
        <v>1</v>
      </c>
      <c r="AR46" s="100">
        <v>8</v>
      </c>
      <c r="AS46" s="100">
        <v>0</v>
      </c>
      <c r="AT46" s="100">
        <v>8</v>
      </c>
      <c r="AU46" s="100">
        <v>3</v>
      </c>
      <c r="AV46" s="82">
        <v>1010588</v>
      </c>
    </row>
    <row r="47" spans="1:48" x14ac:dyDescent="0.2">
      <c r="A47" s="46" t="s">
        <v>61</v>
      </c>
      <c r="B47" s="46" t="s">
        <v>15</v>
      </c>
      <c r="C47" s="100">
        <v>112</v>
      </c>
      <c r="D47" s="100">
        <v>38</v>
      </c>
      <c r="E47" s="100">
        <v>12</v>
      </c>
      <c r="F47" s="100">
        <v>35</v>
      </c>
      <c r="G47" s="100">
        <v>397</v>
      </c>
      <c r="H47" s="100">
        <v>150</v>
      </c>
      <c r="I47" s="100">
        <v>4</v>
      </c>
      <c r="J47" s="100">
        <v>102</v>
      </c>
      <c r="K47" s="100">
        <v>24</v>
      </c>
      <c r="L47" s="100">
        <v>92</v>
      </c>
      <c r="M47" s="100"/>
      <c r="N47" s="100">
        <v>304</v>
      </c>
      <c r="O47" s="100">
        <v>321</v>
      </c>
      <c r="P47" s="100">
        <v>2876</v>
      </c>
      <c r="Q47" s="100">
        <v>3353</v>
      </c>
      <c r="R47" s="100">
        <v>75</v>
      </c>
      <c r="S47" s="100">
        <v>3838</v>
      </c>
      <c r="T47" s="100">
        <v>5959</v>
      </c>
      <c r="U47" s="100">
        <v>225</v>
      </c>
      <c r="V47" s="100">
        <v>859</v>
      </c>
      <c r="W47" s="100">
        <v>150</v>
      </c>
      <c r="X47" s="100">
        <v>32</v>
      </c>
      <c r="Y47" s="100">
        <v>579</v>
      </c>
      <c r="Z47" s="100">
        <v>1255</v>
      </c>
      <c r="AA47" s="100">
        <v>21</v>
      </c>
      <c r="AB47" s="100">
        <v>562</v>
      </c>
      <c r="AC47" s="100">
        <v>0</v>
      </c>
      <c r="AD47" s="100">
        <v>0</v>
      </c>
      <c r="AE47" s="100">
        <v>63</v>
      </c>
      <c r="AF47" s="100">
        <v>3</v>
      </c>
      <c r="AG47" s="100">
        <v>0</v>
      </c>
      <c r="AH47" s="100">
        <v>612</v>
      </c>
      <c r="AI47" s="100">
        <v>3</v>
      </c>
      <c r="AJ47" s="100">
        <v>1008</v>
      </c>
      <c r="AK47" s="100">
        <v>56</v>
      </c>
      <c r="AL47" s="100">
        <v>56</v>
      </c>
      <c r="AM47" s="100">
        <v>1524</v>
      </c>
      <c r="AN47" s="100">
        <v>1524</v>
      </c>
      <c r="AO47" s="100">
        <v>1</v>
      </c>
      <c r="AP47" s="100">
        <v>0</v>
      </c>
      <c r="AQ47" s="100">
        <v>280</v>
      </c>
      <c r="AR47" s="100">
        <v>154</v>
      </c>
      <c r="AS47" s="100">
        <v>8</v>
      </c>
      <c r="AT47" s="100">
        <v>310</v>
      </c>
      <c r="AU47" s="100">
        <v>33</v>
      </c>
      <c r="AV47" s="82">
        <v>423632</v>
      </c>
    </row>
    <row r="48" spans="1:48" x14ac:dyDescent="0.2">
      <c r="A48" s="47" t="s">
        <v>62</v>
      </c>
      <c r="B48" s="47" t="s">
        <v>30</v>
      </c>
      <c r="C48" s="100">
        <v>57</v>
      </c>
      <c r="D48" s="100">
        <v>42</v>
      </c>
      <c r="E48" s="100">
        <v>12</v>
      </c>
      <c r="F48" s="100">
        <v>42</v>
      </c>
      <c r="G48" s="100">
        <v>209</v>
      </c>
      <c r="H48" s="100">
        <v>70</v>
      </c>
      <c r="I48" s="100">
        <v>0</v>
      </c>
      <c r="J48" s="100">
        <v>50</v>
      </c>
      <c r="K48" s="100">
        <v>5</v>
      </c>
      <c r="L48" s="100">
        <v>32</v>
      </c>
      <c r="M48" s="100"/>
      <c r="N48" s="100">
        <v>108</v>
      </c>
      <c r="O48" s="100">
        <v>40</v>
      </c>
      <c r="P48" s="100">
        <v>1668</v>
      </c>
      <c r="Q48" s="100">
        <v>349</v>
      </c>
      <c r="R48" s="100">
        <v>23</v>
      </c>
      <c r="S48" s="100">
        <v>2107</v>
      </c>
      <c r="T48" s="100">
        <v>1065</v>
      </c>
      <c r="U48" s="100">
        <v>28</v>
      </c>
      <c r="V48" s="100">
        <v>512</v>
      </c>
      <c r="W48" s="100">
        <v>42</v>
      </c>
      <c r="X48" s="100">
        <v>27</v>
      </c>
      <c r="Y48" s="100">
        <v>197</v>
      </c>
      <c r="Z48" s="100">
        <v>709</v>
      </c>
      <c r="AA48" s="100">
        <v>7</v>
      </c>
      <c r="AB48" s="100">
        <v>474</v>
      </c>
      <c r="AC48" s="100">
        <v>0</v>
      </c>
      <c r="AD48" s="100">
        <v>0</v>
      </c>
      <c r="AE48" s="100">
        <v>84</v>
      </c>
      <c r="AF48" s="100">
        <v>13</v>
      </c>
      <c r="AG48" s="100">
        <v>6</v>
      </c>
      <c r="AH48" s="100">
        <v>277</v>
      </c>
      <c r="AI48" s="100">
        <v>9</v>
      </c>
      <c r="AJ48" s="100">
        <v>1114</v>
      </c>
      <c r="AK48" s="100">
        <v>32</v>
      </c>
      <c r="AL48" s="100">
        <v>32</v>
      </c>
      <c r="AM48" s="100">
        <v>759</v>
      </c>
      <c r="AN48" s="100">
        <v>759</v>
      </c>
      <c r="AO48" s="100">
        <v>18</v>
      </c>
      <c r="AP48" s="100">
        <v>0</v>
      </c>
      <c r="AQ48" s="100">
        <v>292</v>
      </c>
      <c r="AR48" s="100">
        <v>102</v>
      </c>
      <c r="AS48" s="100">
        <v>4</v>
      </c>
      <c r="AT48" s="100">
        <v>149</v>
      </c>
      <c r="AU48" s="100">
        <v>132</v>
      </c>
      <c r="AV48" s="82">
        <v>411480</v>
      </c>
    </row>
    <row r="49" spans="1:50" x14ac:dyDescent="0.2">
      <c r="A49" s="48" t="s">
        <v>63</v>
      </c>
      <c r="B49" s="48" t="s">
        <v>17</v>
      </c>
      <c r="C49" s="100">
        <v>213</v>
      </c>
      <c r="D49" s="100">
        <v>61</v>
      </c>
      <c r="E49" s="100">
        <v>27</v>
      </c>
      <c r="F49" s="100">
        <v>59</v>
      </c>
      <c r="G49" s="100">
        <v>517</v>
      </c>
      <c r="H49" s="100">
        <v>127</v>
      </c>
      <c r="I49" s="100">
        <v>10</v>
      </c>
      <c r="J49" s="100">
        <v>39</v>
      </c>
      <c r="K49" s="100">
        <v>22</v>
      </c>
      <c r="L49" s="100">
        <v>101</v>
      </c>
      <c r="M49" s="100"/>
      <c r="N49" s="100">
        <v>370</v>
      </c>
      <c r="O49" s="100">
        <v>331</v>
      </c>
      <c r="P49" s="100">
        <v>1385</v>
      </c>
      <c r="Q49" s="100">
        <v>1257</v>
      </c>
      <c r="R49" s="100">
        <v>82</v>
      </c>
      <c r="S49" s="100">
        <v>2776</v>
      </c>
      <c r="T49" s="100">
        <v>3723</v>
      </c>
      <c r="U49" s="100">
        <v>93</v>
      </c>
      <c r="V49" s="100">
        <v>946</v>
      </c>
      <c r="W49" s="100">
        <v>252</v>
      </c>
      <c r="X49" s="100">
        <v>46</v>
      </c>
      <c r="Y49" s="100">
        <v>915</v>
      </c>
      <c r="Z49" s="100">
        <v>1191</v>
      </c>
      <c r="AA49" s="100">
        <v>53</v>
      </c>
      <c r="AB49" s="100">
        <v>878</v>
      </c>
      <c r="AC49" s="100">
        <v>4</v>
      </c>
      <c r="AD49" s="100">
        <v>0</v>
      </c>
      <c r="AE49" s="100">
        <v>113</v>
      </c>
      <c r="AF49" s="100">
        <v>26</v>
      </c>
      <c r="AG49" s="100">
        <v>2</v>
      </c>
      <c r="AH49" s="100">
        <v>823</v>
      </c>
      <c r="AI49" s="100">
        <v>28</v>
      </c>
      <c r="AJ49" s="100">
        <v>1731</v>
      </c>
      <c r="AK49" s="100">
        <v>101</v>
      </c>
      <c r="AL49" s="100">
        <v>101</v>
      </c>
      <c r="AM49" s="100">
        <v>1523</v>
      </c>
      <c r="AN49" s="100">
        <v>1523</v>
      </c>
      <c r="AO49" s="100">
        <v>10</v>
      </c>
      <c r="AP49" s="100">
        <v>38</v>
      </c>
      <c r="AQ49" s="100">
        <v>567</v>
      </c>
      <c r="AR49" s="100">
        <v>94</v>
      </c>
      <c r="AS49" s="100">
        <v>19</v>
      </c>
      <c r="AT49" s="100">
        <v>195</v>
      </c>
      <c r="AU49" s="100">
        <v>82</v>
      </c>
      <c r="AV49" s="82">
        <v>1389927</v>
      </c>
    </row>
    <row r="50" spans="1:50" x14ac:dyDescent="0.2">
      <c r="A50" s="49" t="s">
        <v>64</v>
      </c>
      <c r="B50" s="49" t="s">
        <v>17</v>
      </c>
      <c r="C50" s="100">
        <v>37</v>
      </c>
      <c r="D50" s="100">
        <v>10</v>
      </c>
      <c r="E50" s="100">
        <v>0</v>
      </c>
      <c r="F50" s="100">
        <v>18</v>
      </c>
      <c r="G50" s="100">
        <v>153</v>
      </c>
      <c r="H50" s="100">
        <v>54</v>
      </c>
      <c r="I50" s="100">
        <v>2</v>
      </c>
      <c r="J50" s="100">
        <v>19</v>
      </c>
      <c r="K50" s="100">
        <v>16</v>
      </c>
      <c r="L50" s="100">
        <v>55</v>
      </c>
      <c r="M50" s="100"/>
      <c r="N50" s="100">
        <v>302</v>
      </c>
      <c r="O50" s="100">
        <v>132</v>
      </c>
      <c r="P50" s="100">
        <v>1573</v>
      </c>
      <c r="Q50" s="100">
        <v>1273</v>
      </c>
      <c r="R50" s="100">
        <v>76</v>
      </c>
      <c r="S50" s="100">
        <v>1642</v>
      </c>
      <c r="T50" s="100">
        <v>1946</v>
      </c>
      <c r="U50" s="100">
        <v>106</v>
      </c>
      <c r="V50" s="100">
        <v>949</v>
      </c>
      <c r="W50" s="100">
        <v>57</v>
      </c>
      <c r="X50" s="100">
        <v>3</v>
      </c>
      <c r="Y50" s="100">
        <v>207</v>
      </c>
      <c r="Z50" s="100">
        <v>309</v>
      </c>
      <c r="AA50" s="100">
        <v>9</v>
      </c>
      <c r="AB50" s="100">
        <v>374</v>
      </c>
      <c r="AC50" s="100">
        <v>6</v>
      </c>
      <c r="AD50" s="100">
        <v>0</v>
      </c>
      <c r="AE50" s="100">
        <v>73</v>
      </c>
      <c r="AF50" s="100">
        <v>5</v>
      </c>
      <c r="AG50" s="100">
        <v>2</v>
      </c>
      <c r="AH50" s="100">
        <v>259</v>
      </c>
      <c r="AI50" s="100">
        <v>17</v>
      </c>
      <c r="AJ50" s="100">
        <v>690</v>
      </c>
      <c r="AK50" s="100">
        <v>13</v>
      </c>
      <c r="AL50" s="100">
        <v>13</v>
      </c>
      <c r="AM50" s="100">
        <v>1460</v>
      </c>
      <c r="AN50" s="100">
        <v>1460</v>
      </c>
      <c r="AO50" s="100">
        <v>2</v>
      </c>
      <c r="AP50" s="100">
        <v>1</v>
      </c>
      <c r="AQ50" s="100">
        <v>473</v>
      </c>
      <c r="AR50" s="100">
        <v>74</v>
      </c>
      <c r="AS50" s="100">
        <v>2</v>
      </c>
      <c r="AT50" s="100">
        <v>226</v>
      </c>
      <c r="AU50" s="100">
        <v>26</v>
      </c>
      <c r="AV50" s="82">
        <v>603922</v>
      </c>
    </row>
    <row r="51" spans="1:50" x14ac:dyDescent="0.2">
      <c r="A51" s="50" t="s">
        <v>65</v>
      </c>
      <c r="B51" s="50" t="s">
        <v>17</v>
      </c>
      <c r="C51" s="100">
        <v>125</v>
      </c>
      <c r="D51" s="100">
        <v>127</v>
      </c>
      <c r="E51" s="100">
        <v>0</v>
      </c>
      <c r="F51" s="100">
        <v>40</v>
      </c>
      <c r="G51" s="100">
        <v>311</v>
      </c>
      <c r="H51" s="100">
        <v>111</v>
      </c>
      <c r="I51" s="100">
        <v>2</v>
      </c>
      <c r="J51" s="100">
        <v>18</v>
      </c>
      <c r="K51" s="100">
        <v>4</v>
      </c>
      <c r="L51" s="100">
        <v>33</v>
      </c>
      <c r="M51" s="100"/>
      <c r="N51" s="100">
        <v>200</v>
      </c>
      <c r="O51" s="100">
        <v>97</v>
      </c>
      <c r="P51" s="100">
        <v>1169</v>
      </c>
      <c r="Q51" s="100">
        <v>845</v>
      </c>
      <c r="R51" s="100">
        <v>27</v>
      </c>
      <c r="S51" s="100">
        <v>1213</v>
      </c>
      <c r="T51" s="100">
        <v>1414</v>
      </c>
      <c r="U51" s="100">
        <v>51</v>
      </c>
      <c r="V51" s="100">
        <v>613</v>
      </c>
      <c r="W51" s="100">
        <v>17</v>
      </c>
      <c r="X51" s="100">
        <v>4</v>
      </c>
      <c r="Y51" s="100">
        <v>163</v>
      </c>
      <c r="Z51" s="100">
        <v>225</v>
      </c>
      <c r="AA51" s="100">
        <v>7</v>
      </c>
      <c r="AB51" s="100">
        <v>317</v>
      </c>
      <c r="AC51" s="100">
        <v>3</v>
      </c>
      <c r="AD51" s="100">
        <v>0</v>
      </c>
      <c r="AE51" s="100">
        <v>168</v>
      </c>
      <c r="AF51" s="100">
        <v>7</v>
      </c>
      <c r="AG51" s="100">
        <v>11</v>
      </c>
      <c r="AH51" s="100">
        <v>407</v>
      </c>
      <c r="AI51" s="100">
        <v>17</v>
      </c>
      <c r="AJ51" s="100">
        <v>1118</v>
      </c>
      <c r="AK51" s="100">
        <v>44</v>
      </c>
      <c r="AL51" s="100">
        <v>44</v>
      </c>
      <c r="AM51" s="100">
        <v>700</v>
      </c>
      <c r="AN51" s="100">
        <v>700</v>
      </c>
      <c r="AO51" s="100">
        <v>0</v>
      </c>
      <c r="AP51" s="100">
        <v>29</v>
      </c>
      <c r="AQ51" s="100">
        <v>45</v>
      </c>
      <c r="AR51" s="100">
        <v>32</v>
      </c>
      <c r="AS51" s="100">
        <v>9</v>
      </c>
      <c r="AT51" s="100">
        <v>37</v>
      </c>
      <c r="AU51" s="100">
        <v>35</v>
      </c>
      <c r="AV51" s="82">
        <v>807418</v>
      </c>
    </row>
    <row r="52" spans="1:50" x14ac:dyDescent="0.2">
      <c r="A52" s="51" t="s">
        <v>66</v>
      </c>
      <c r="B52" s="51" t="s">
        <v>15</v>
      </c>
      <c r="C52" s="100">
        <v>6</v>
      </c>
      <c r="D52" s="100">
        <v>1</v>
      </c>
      <c r="E52" s="100">
        <v>0</v>
      </c>
      <c r="F52" s="100">
        <v>8</v>
      </c>
      <c r="G52" s="100">
        <v>18</v>
      </c>
      <c r="H52" s="100">
        <v>3</v>
      </c>
      <c r="I52" s="100">
        <v>0</v>
      </c>
      <c r="J52" s="100">
        <v>7</v>
      </c>
      <c r="K52" s="100">
        <v>4</v>
      </c>
      <c r="L52" s="100">
        <v>9</v>
      </c>
      <c r="M52" s="100"/>
      <c r="N52" s="100">
        <v>68</v>
      </c>
      <c r="O52" s="100">
        <v>28</v>
      </c>
      <c r="P52" s="100">
        <v>162</v>
      </c>
      <c r="Q52" s="100">
        <v>505</v>
      </c>
      <c r="R52" s="100">
        <v>8</v>
      </c>
      <c r="S52" s="100">
        <v>311</v>
      </c>
      <c r="T52" s="100">
        <v>817</v>
      </c>
      <c r="U52" s="100">
        <v>31</v>
      </c>
      <c r="V52" s="100">
        <v>115</v>
      </c>
      <c r="W52" s="100">
        <v>33</v>
      </c>
      <c r="X52" s="100">
        <v>0</v>
      </c>
      <c r="Y52" s="100">
        <v>130</v>
      </c>
      <c r="Z52" s="100">
        <v>200</v>
      </c>
      <c r="AA52" s="100">
        <v>4</v>
      </c>
      <c r="AB52" s="100">
        <v>121</v>
      </c>
      <c r="AC52" s="100">
        <v>0</v>
      </c>
      <c r="AD52" s="100">
        <v>0</v>
      </c>
      <c r="AE52" s="100">
        <v>7</v>
      </c>
      <c r="AF52" s="100">
        <v>4</v>
      </c>
      <c r="AG52" s="100">
        <v>0</v>
      </c>
      <c r="AH52" s="100">
        <v>49</v>
      </c>
      <c r="AI52" s="100">
        <v>5</v>
      </c>
      <c r="AJ52" s="100">
        <v>65</v>
      </c>
      <c r="AK52" s="100">
        <v>1</v>
      </c>
      <c r="AL52" s="100">
        <v>1</v>
      </c>
      <c r="AM52" s="100">
        <v>183</v>
      </c>
      <c r="AN52" s="100">
        <v>137</v>
      </c>
      <c r="AO52" s="100">
        <v>0</v>
      </c>
      <c r="AP52" s="100">
        <v>0</v>
      </c>
      <c r="AQ52" s="100">
        <v>85</v>
      </c>
      <c r="AR52" s="100">
        <v>37</v>
      </c>
      <c r="AS52" s="100">
        <v>0</v>
      </c>
      <c r="AT52" s="100">
        <v>33</v>
      </c>
      <c r="AU52" s="100">
        <v>0</v>
      </c>
      <c r="AV52" s="82">
        <v>828659</v>
      </c>
    </row>
    <row r="53" spans="1:50" x14ac:dyDescent="0.2">
      <c r="A53" s="52" t="s">
        <v>67</v>
      </c>
      <c r="B53" s="52" t="s">
        <v>15</v>
      </c>
      <c r="C53" s="100">
        <v>41</v>
      </c>
      <c r="D53" s="100">
        <v>0</v>
      </c>
      <c r="E53" s="100">
        <v>4</v>
      </c>
      <c r="F53" s="100">
        <v>5</v>
      </c>
      <c r="G53" s="100">
        <v>53</v>
      </c>
      <c r="H53" s="100">
        <v>16</v>
      </c>
      <c r="I53" s="100">
        <v>0</v>
      </c>
      <c r="J53" s="100">
        <v>13</v>
      </c>
      <c r="K53" s="100">
        <v>4</v>
      </c>
      <c r="L53" s="100">
        <v>23</v>
      </c>
      <c r="M53" s="100"/>
      <c r="N53" s="100">
        <v>147</v>
      </c>
      <c r="O53" s="100">
        <v>63</v>
      </c>
      <c r="P53" s="100">
        <v>434</v>
      </c>
      <c r="Q53" s="100">
        <v>211</v>
      </c>
      <c r="R53" s="100">
        <v>17</v>
      </c>
      <c r="S53" s="100">
        <v>1197</v>
      </c>
      <c r="T53" s="100">
        <v>703</v>
      </c>
      <c r="U53" s="100">
        <v>21</v>
      </c>
      <c r="V53" s="100">
        <v>206</v>
      </c>
      <c r="W53" s="100">
        <v>28</v>
      </c>
      <c r="X53" s="100">
        <v>8</v>
      </c>
      <c r="Y53" s="100">
        <v>254</v>
      </c>
      <c r="Z53" s="100">
        <v>584</v>
      </c>
      <c r="AA53" s="100">
        <v>2</v>
      </c>
      <c r="AB53" s="100">
        <v>235</v>
      </c>
      <c r="AC53" s="100">
        <v>3</v>
      </c>
      <c r="AD53" s="100">
        <v>0</v>
      </c>
      <c r="AE53" s="100">
        <v>23</v>
      </c>
      <c r="AF53" s="100">
        <v>0</v>
      </c>
      <c r="AG53" s="100">
        <v>0</v>
      </c>
      <c r="AH53" s="100">
        <v>121</v>
      </c>
      <c r="AI53" s="100">
        <v>1</v>
      </c>
      <c r="AJ53" s="100">
        <v>366</v>
      </c>
      <c r="AK53" s="100">
        <v>8</v>
      </c>
      <c r="AL53" s="100">
        <v>8</v>
      </c>
      <c r="AM53" s="100">
        <v>422</v>
      </c>
      <c r="AN53" s="100">
        <v>422</v>
      </c>
      <c r="AO53" s="100">
        <v>0</v>
      </c>
      <c r="AP53" s="100">
        <v>0</v>
      </c>
      <c r="AQ53" s="100">
        <v>148</v>
      </c>
      <c r="AR53" s="100">
        <v>113</v>
      </c>
      <c r="AS53" s="100">
        <v>1</v>
      </c>
      <c r="AT53" s="100">
        <v>96</v>
      </c>
      <c r="AU53" s="100">
        <v>22</v>
      </c>
      <c r="AV53" s="82">
        <v>534758</v>
      </c>
    </row>
    <row r="54" spans="1:50" x14ac:dyDescent="0.2">
      <c r="A54" s="53" t="s">
        <v>68</v>
      </c>
      <c r="B54" s="53" t="s">
        <v>17</v>
      </c>
      <c r="C54" s="100">
        <v>14</v>
      </c>
      <c r="D54" s="100">
        <v>8</v>
      </c>
      <c r="E54" s="100">
        <v>0</v>
      </c>
      <c r="F54" s="100">
        <v>5</v>
      </c>
      <c r="G54" s="100">
        <v>34</v>
      </c>
      <c r="H54" s="100">
        <v>18</v>
      </c>
      <c r="I54" s="100">
        <v>0</v>
      </c>
      <c r="J54" s="100">
        <v>5</v>
      </c>
      <c r="K54" s="100">
        <v>5</v>
      </c>
      <c r="L54" s="100">
        <v>15</v>
      </c>
      <c r="M54" s="100"/>
      <c r="N54" s="100">
        <v>58</v>
      </c>
      <c r="O54" s="100">
        <v>23</v>
      </c>
      <c r="P54" s="100">
        <v>211</v>
      </c>
      <c r="Q54" s="100">
        <v>175</v>
      </c>
      <c r="R54" s="100">
        <v>20</v>
      </c>
      <c r="S54" s="100">
        <v>371</v>
      </c>
      <c r="T54" s="100">
        <v>354</v>
      </c>
      <c r="U54" s="100">
        <v>12</v>
      </c>
      <c r="V54" s="100">
        <v>134</v>
      </c>
      <c r="W54" s="100">
        <v>17</v>
      </c>
      <c r="X54" s="100">
        <v>5</v>
      </c>
      <c r="Y54" s="100">
        <v>89</v>
      </c>
      <c r="Z54" s="100">
        <v>143</v>
      </c>
      <c r="AA54" s="100">
        <v>0</v>
      </c>
      <c r="AB54" s="100">
        <v>116</v>
      </c>
      <c r="AC54" s="100">
        <v>0</v>
      </c>
      <c r="AD54" s="100">
        <v>0</v>
      </c>
      <c r="AE54" s="100">
        <v>14</v>
      </c>
      <c r="AF54" s="100">
        <v>4</v>
      </c>
      <c r="AG54" s="100">
        <v>0</v>
      </c>
      <c r="AH54" s="100">
        <v>67</v>
      </c>
      <c r="AI54" s="100">
        <v>5</v>
      </c>
      <c r="AJ54" s="100">
        <v>152</v>
      </c>
      <c r="AK54" s="100">
        <v>10</v>
      </c>
      <c r="AL54" s="100">
        <v>10</v>
      </c>
      <c r="AM54" s="100">
        <v>213</v>
      </c>
      <c r="AN54" s="100">
        <v>213</v>
      </c>
      <c r="AO54" s="100">
        <v>0</v>
      </c>
      <c r="AP54" s="100">
        <v>66</v>
      </c>
      <c r="AQ54" s="100">
        <v>84</v>
      </c>
      <c r="AR54" s="100">
        <v>27</v>
      </c>
      <c r="AS54" s="100">
        <v>0</v>
      </c>
      <c r="AT54" s="100">
        <v>38</v>
      </c>
      <c r="AU54" s="100">
        <v>3</v>
      </c>
      <c r="AV54" s="82">
        <v>853487</v>
      </c>
    </row>
    <row r="55" spans="1:50" x14ac:dyDescent="0.2">
      <c r="A55" s="54" t="s">
        <v>69</v>
      </c>
      <c r="B55" s="54" t="s">
        <v>17</v>
      </c>
      <c r="C55" s="100">
        <v>21</v>
      </c>
      <c r="D55" s="100">
        <v>13</v>
      </c>
      <c r="E55" s="100">
        <v>2</v>
      </c>
      <c r="F55" s="100">
        <v>9</v>
      </c>
      <c r="G55" s="100">
        <v>79</v>
      </c>
      <c r="H55" s="100">
        <v>50</v>
      </c>
      <c r="I55" s="100">
        <v>3</v>
      </c>
      <c r="J55" s="100">
        <v>26</v>
      </c>
      <c r="K55" s="100">
        <v>5</v>
      </c>
      <c r="L55" s="100">
        <v>57</v>
      </c>
      <c r="M55" s="100"/>
      <c r="N55" s="100">
        <v>123</v>
      </c>
      <c r="O55" s="100">
        <v>50</v>
      </c>
      <c r="P55" s="100">
        <v>385</v>
      </c>
      <c r="Q55" s="100">
        <v>313</v>
      </c>
      <c r="R55" s="100">
        <v>45</v>
      </c>
      <c r="S55" s="100">
        <v>981</v>
      </c>
      <c r="T55" s="100">
        <v>778</v>
      </c>
      <c r="U55" s="100">
        <v>32</v>
      </c>
      <c r="V55" s="100">
        <v>536</v>
      </c>
      <c r="W55" s="100">
        <v>38</v>
      </c>
      <c r="X55" s="100">
        <v>7</v>
      </c>
      <c r="Y55" s="100">
        <v>329</v>
      </c>
      <c r="Z55" s="100">
        <v>537</v>
      </c>
      <c r="AA55" s="100">
        <v>5</v>
      </c>
      <c r="AB55" s="100">
        <v>528</v>
      </c>
      <c r="AC55" s="100">
        <v>1</v>
      </c>
      <c r="AD55" s="100">
        <v>0</v>
      </c>
      <c r="AE55" s="100">
        <v>19</v>
      </c>
      <c r="AF55" s="100">
        <v>2</v>
      </c>
      <c r="AG55" s="100">
        <v>0</v>
      </c>
      <c r="AH55" s="100">
        <v>105</v>
      </c>
      <c r="AI55" s="100">
        <v>1</v>
      </c>
      <c r="AJ55" s="100">
        <v>367</v>
      </c>
      <c r="AK55" s="100">
        <v>4</v>
      </c>
      <c r="AL55" s="100">
        <v>4</v>
      </c>
      <c r="AM55" s="100">
        <v>725</v>
      </c>
      <c r="AN55" s="100">
        <v>725</v>
      </c>
      <c r="AO55" s="100">
        <v>1</v>
      </c>
      <c r="AP55" s="100">
        <v>2</v>
      </c>
      <c r="AQ55" s="100">
        <v>262</v>
      </c>
      <c r="AR55" s="100">
        <v>39</v>
      </c>
      <c r="AS55" s="100">
        <v>1</v>
      </c>
      <c r="AT55" s="100">
        <v>107</v>
      </c>
      <c r="AU55" s="100">
        <v>13</v>
      </c>
      <c r="AV55" s="82">
        <v>199719</v>
      </c>
    </row>
    <row r="56" spans="1:50" x14ac:dyDescent="0.2">
      <c r="A56" s="55" t="s">
        <v>70</v>
      </c>
      <c r="B56" s="55" t="s">
        <v>15</v>
      </c>
      <c r="C56" s="100">
        <v>20</v>
      </c>
      <c r="D56" s="100">
        <v>12</v>
      </c>
      <c r="E56" s="100">
        <v>7</v>
      </c>
      <c r="F56" s="100">
        <v>14</v>
      </c>
      <c r="G56" s="100">
        <v>38</v>
      </c>
      <c r="H56" s="100">
        <v>23</v>
      </c>
      <c r="I56" s="100">
        <v>3</v>
      </c>
      <c r="J56" s="100">
        <v>18</v>
      </c>
      <c r="K56" s="100">
        <v>3</v>
      </c>
      <c r="L56" s="100">
        <v>13</v>
      </c>
      <c r="M56" s="100"/>
      <c r="N56" s="100">
        <v>37</v>
      </c>
      <c r="O56" s="100">
        <v>29</v>
      </c>
      <c r="P56" s="100">
        <v>212</v>
      </c>
      <c r="Q56" s="100">
        <v>83</v>
      </c>
      <c r="R56" s="100">
        <v>4</v>
      </c>
      <c r="S56" s="100">
        <v>505</v>
      </c>
      <c r="T56" s="100">
        <v>295</v>
      </c>
      <c r="U56" s="100">
        <v>9</v>
      </c>
      <c r="V56" s="100">
        <v>93</v>
      </c>
      <c r="W56" s="100">
        <v>25</v>
      </c>
      <c r="X56" s="100">
        <v>5</v>
      </c>
      <c r="Y56" s="100">
        <v>133</v>
      </c>
      <c r="Z56" s="100">
        <v>216</v>
      </c>
      <c r="AA56" s="100">
        <v>8</v>
      </c>
      <c r="AB56" s="100">
        <v>86</v>
      </c>
      <c r="AC56" s="100">
        <v>0</v>
      </c>
      <c r="AD56" s="100">
        <v>0</v>
      </c>
      <c r="AE56" s="100">
        <v>7</v>
      </c>
      <c r="AF56" s="100">
        <v>0</v>
      </c>
      <c r="AG56" s="100">
        <v>0</v>
      </c>
      <c r="AH56" s="100">
        <v>71</v>
      </c>
      <c r="AI56" s="100">
        <v>2</v>
      </c>
      <c r="AJ56" s="100">
        <v>168</v>
      </c>
      <c r="AK56" s="100">
        <v>9</v>
      </c>
      <c r="AL56" s="100">
        <v>9</v>
      </c>
      <c r="AM56" s="100">
        <v>221</v>
      </c>
      <c r="AN56" s="100">
        <v>221</v>
      </c>
      <c r="AO56" s="100">
        <v>0</v>
      </c>
      <c r="AP56" s="100">
        <v>0</v>
      </c>
      <c r="AQ56" s="100">
        <v>48</v>
      </c>
      <c r="AR56" s="100">
        <v>54</v>
      </c>
      <c r="AS56" s="100">
        <v>0</v>
      </c>
      <c r="AT56" s="100">
        <v>62</v>
      </c>
      <c r="AU56" s="100">
        <v>12</v>
      </c>
      <c r="AV56" s="82">
        <v>503913</v>
      </c>
    </row>
    <row r="57" spans="1:50" x14ac:dyDescent="0.2">
      <c r="A57" s="56" t="s">
        <v>71</v>
      </c>
      <c r="B57" s="56" t="s">
        <v>17</v>
      </c>
      <c r="C57" s="100">
        <v>180</v>
      </c>
      <c r="D57" s="100">
        <v>94</v>
      </c>
      <c r="E57" s="100">
        <v>15</v>
      </c>
      <c r="F57" s="100">
        <v>113</v>
      </c>
      <c r="G57" s="100">
        <v>484</v>
      </c>
      <c r="H57" s="100">
        <v>246</v>
      </c>
      <c r="I57" s="100">
        <v>8</v>
      </c>
      <c r="J57" s="100">
        <v>80</v>
      </c>
      <c r="K57" s="100">
        <v>79</v>
      </c>
      <c r="L57" s="100">
        <v>237</v>
      </c>
      <c r="M57" s="100"/>
      <c r="N57" s="100">
        <v>781</v>
      </c>
      <c r="O57" s="100">
        <v>888</v>
      </c>
      <c r="P57" s="100">
        <v>6904</v>
      </c>
      <c r="Q57" s="100">
        <v>5646</v>
      </c>
      <c r="R57" s="100">
        <v>206</v>
      </c>
      <c r="S57" s="100">
        <v>8290</v>
      </c>
      <c r="T57" s="100">
        <v>10649</v>
      </c>
      <c r="U57" s="100">
        <v>378</v>
      </c>
      <c r="V57" s="100">
        <v>3283</v>
      </c>
      <c r="W57" s="100">
        <v>284</v>
      </c>
      <c r="X57" s="100">
        <v>72</v>
      </c>
      <c r="Y57" s="100">
        <v>1136</v>
      </c>
      <c r="Z57" s="100">
        <v>1965</v>
      </c>
      <c r="AA57" s="100">
        <v>69</v>
      </c>
      <c r="AB57" s="100">
        <v>1676</v>
      </c>
      <c r="AC57" s="100">
        <v>14</v>
      </c>
      <c r="AD57" s="100">
        <v>0</v>
      </c>
      <c r="AE57" s="100">
        <v>40</v>
      </c>
      <c r="AF57" s="100">
        <v>23</v>
      </c>
      <c r="AG57" s="100">
        <v>0</v>
      </c>
      <c r="AH57" s="100">
        <v>843</v>
      </c>
      <c r="AI57" s="100">
        <v>27</v>
      </c>
      <c r="AJ57" s="100">
        <v>2679</v>
      </c>
      <c r="AK57" s="100">
        <v>19</v>
      </c>
      <c r="AL57" s="100">
        <v>19</v>
      </c>
      <c r="AM57" s="100">
        <v>5647</v>
      </c>
      <c r="AN57" s="100">
        <v>5647</v>
      </c>
      <c r="AO57" s="100">
        <v>5</v>
      </c>
      <c r="AP57" s="100">
        <v>10</v>
      </c>
      <c r="AQ57" s="100">
        <v>1295</v>
      </c>
      <c r="AR57" s="100">
        <v>157</v>
      </c>
      <c r="AS57" s="100">
        <v>16</v>
      </c>
      <c r="AT57" s="100">
        <v>579</v>
      </c>
      <c r="AU57" s="100">
        <v>201</v>
      </c>
      <c r="AV57" s="82">
        <v>3198470</v>
      </c>
    </row>
    <row r="58" spans="1:50" x14ac:dyDescent="0.2">
      <c r="A58" s="57" t="s">
        <v>72</v>
      </c>
      <c r="B58" s="57" t="s">
        <v>13</v>
      </c>
      <c r="C58" s="100">
        <v>0</v>
      </c>
      <c r="D58" s="100">
        <v>0</v>
      </c>
      <c r="E58" s="100">
        <v>0</v>
      </c>
      <c r="F58" s="100">
        <v>4</v>
      </c>
      <c r="G58" s="100">
        <v>12</v>
      </c>
      <c r="H58" s="100">
        <v>4</v>
      </c>
      <c r="I58" s="100">
        <v>0</v>
      </c>
      <c r="J58" s="100">
        <v>0</v>
      </c>
      <c r="K58" s="100">
        <v>2</v>
      </c>
      <c r="L58" s="100">
        <v>3</v>
      </c>
      <c r="M58" s="100"/>
      <c r="N58" s="100">
        <v>15</v>
      </c>
      <c r="O58" s="100">
        <v>15</v>
      </c>
      <c r="P58" s="100">
        <v>60</v>
      </c>
      <c r="Q58" s="100">
        <v>91</v>
      </c>
      <c r="R58" s="100">
        <v>12</v>
      </c>
      <c r="S58" s="100">
        <v>165</v>
      </c>
      <c r="T58" s="100">
        <v>197</v>
      </c>
      <c r="U58" s="100">
        <v>6</v>
      </c>
      <c r="V58" s="100">
        <v>56</v>
      </c>
      <c r="W58" s="100">
        <v>1</v>
      </c>
      <c r="X58" s="100">
        <v>4</v>
      </c>
      <c r="Y58" s="100">
        <v>35</v>
      </c>
      <c r="Z58" s="100">
        <v>102</v>
      </c>
      <c r="AA58" s="100">
        <v>1</v>
      </c>
      <c r="AB58" s="100">
        <v>81</v>
      </c>
      <c r="AC58" s="100">
        <v>0</v>
      </c>
      <c r="AD58" s="100">
        <v>0</v>
      </c>
      <c r="AE58" s="100">
        <v>2</v>
      </c>
      <c r="AF58" s="100">
        <v>2</v>
      </c>
      <c r="AG58" s="100">
        <v>0</v>
      </c>
      <c r="AH58" s="100">
        <v>12</v>
      </c>
      <c r="AI58" s="100">
        <v>2</v>
      </c>
      <c r="AJ58" s="100">
        <v>72</v>
      </c>
      <c r="AK58" s="100">
        <v>3</v>
      </c>
      <c r="AL58" s="100">
        <v>3</v>
      </c>
      <c r="AM58" s="100">
        <v>122</v>
      </c>
      <c r="AN58" s="100">
        <v>122</v>
      </c>
      <c r="AO58" s="100">
        <v>0</v>
      </c>
      <c r="AP58" s="100">
        <v>0</v>
      </c>
      <c r="AQ58" s="100">
        <v>22</v>
      </c>
      <c r="AR58" s="100">
        <v>8</v>
      </c>
      <c r="AS58" s="100">
        <v>0</v>
      </c>
      <c r="AT58" s="100">
        <v>25</v>
      </c>
      <c r="AU58" s="100">
        <v>2</v>
      </c>
      <c r="AV58" s="82">
        <v>71161</v>
      </c>
    </row>
    <row r="59" spans="1:50" x14ac:dyDescent="0.2">
      <c r="A59" s="58" t="s">
        <v>73</v>
      </c>
      <c r="B59" s="58" t="s">
        <v>22</v>
      </c>
      <c r="C59" s="100">
        <v>3890</v>
      </c>
      <c r="D59" s="100">
        <v>1036</v>
      </c>
      <c r="E59" s="100">
        <v>421</v>
      </c>
      <c r="F59" s="100">
        <v>1425</v>
      </c>
      <c r="G59" s="100">
        <v>6899</v>
      </c>
      <c r="H59" s="100">
        <v>2635</v>
      </c>
      <c r="I59" s="100">
        <v>63</v>
      </c>
      <c r="J59" s="100">
        <v>1897</v>
      </c>
      <c r="K59" s="100">
        <v>359</v>
      </c>
      <c r="L59" s="100">
        <v>2151</v>
      </c>
      <c r="M59" s="100"/>
      <c r="N59" s="100">
        <v>3888</v>
      </c>
      <c r="O59" s="100">
        <v>7015</v>
      </c>
      <c r="P59" s="100">
        <v>33843</v>
      </c>
      <c r="Q59" s="100">
        <v>41148</v>
      </c>
      <c r="R59" s="100">
        <v>1436</v>
      </c>
      <c r="S59" s="100">
        <v>55940</v>
      </c>
      <c r="T59" s="100">
        <v>89609</v>
      </c>
      <c r="U59" s="100">
        <v>3193</v>
      </c>
      <c r="V59" s="100">
        <v>14791</v>
      </c>
      <c r="W59" s="100">
        <v>4170</v>
      </c>
      <c r="X59" s="100">
        <v>577</v>
      </c>
      <c r="Y59" s="100">
        <v>9603</v>
      </c>
      <c r="Z59" s="100">
        <v>15933</v>
      </c>
      <c r="AA59" s="100">
        <v>932</v>
      </c>
      <c r="AB59" s="100">
        <v>16195</v>
      </c>
      <c r="AC59" s="100">
        <v>243</v>
      </c>
      <c r="AD59" s="100">
        <v>17</v>
      </c>
      <c r="AE59" s="100">
        <v>1090</v>
      </c>
      <c r="AF59" s="100">
        <v>177</v>
      </c>
      <c r="AG59" s="100">
        <v>3</v>
      </c>
      <c r="AH59" s="100">
        <v>8829</v>
      </c>
      <c r="AI59" s="100">
        <v>183</v>
      </c>
      <c r="AJ59" s="100">
        <v>22834</v>
      </c>
      <c r="AK59" s="100">
        <v>685</v>
      </c>
      <c r="AL59" s="100">
        <v>685</v>
      </c>
      <c r="AM59" s="100">
        <v>32612</v>
      </c>
      <c r="AN59" s="100">
        <v>32612</v>
      </c>
      <c r="AO59" s="100">
        <v>82</v>
      </c>
      <c r="AP59" s="100">
        <v>26</v>
      </c>
      <c r="AQ59" s="100">
        <v>6531</v>
      </c>
      <c r="AR59" s="100">
        <v>878</v>
      </c>
      <c r="AS59" s="100">
        <v>112</v>
      </c>
      <c r="AT59" s="100">
        <v>3632</v>
      </c>
      <c r="AU59" s="100">
        <v>1377</v>
      </c>
      <c r="AV59" s="82">
        <v>25035164</v>
      </c>
    </row>
    <row r="60" spans="1:50" x14ac:dyDescent="0.2">
      <c r="A60" s="59" t="s">
        <v>74</v>
      </c>
      <c r="B60" s="59" t="s">
        <v>13</v>
      </c>
      <c r="C60" s="100">
        <v>0</v>
      </c>
      <c r="D60" s="100">
        <v>1</v>
      </c>
      <c r="E60" s="100">
        <v>0</v>
      </c>
      <c r="F60" s="100">
        <v>0</v>
      </c>
      <c r="G60" s="100">
        <v>1</v>
      </c>
      <c r="H60" s="100">
        <v>0</v>
      </c>
      <c r="I60" s="100">
        <v>0</v>
      </c>
      <c r="J60" s="100">
        <v>0</v>
      </c>
      <c r="K60" s="100">
        <v>4</v>
      </c>
      <c r="L60" s="100">
        <v>0</v>
      </c>
      <c r="M60" s="100"/>
      <c r="N60" s="100">
        <v>4</v>
      </c>
      <c r="O60" s="100">
        <v>1</v>
      </c>
      <c r="P60" s="100">
        <v>11</v>
      </c>
      <c r="Q60" s="100">
        <v>38</v>
      </c>
      <c r="R60" s="100">
        <v>3</v>
      </c>
      <c r="S60" s="100">
        <v>85</v>
      </c>
      <c r="T60" s="100">
        <v>105</v>
      </c>
      <c r="U60" s="100">
        <v>7</v>
      </c>
      <c r="V60" s="100">
        <v>7</v>
      </c>
      <c r="W60" s="100">
        <v>2</v>
      </c>
      <c r="X60" s="100">
        <v>0</v>
      </c>
      <c r="Y60" s="100">
        <v>7</v>
      </c>
      <c r="Z60" s="100">
        <v>26</v>
      </c>
      <c r="AA60" s="100">
        <v>0</v>
      </c>
      <c r="AB60" s="100">
        <v>22</v>
      </c>
      <c r="AC60" s="100">
        <v>0</v>
      </c>
      <c r="AD60" s="100">
        <v>0</v>
      </c>
      <c r="AE60" s="100">
        <v>1</v>
      </c>
      <c r="AF60" s="100">
        <v>2</v>
      </c>
      <c r="AG60" s="100">
        <v>0</v>
      </c>
      <c r="AH60" s="100">
        <v>6</v>
      </c>
      <c r="AI60" s="100">
        <v>2</v>
      </c>
      <c r="AJ60" s="100">
        <v>51</v>
      </c>
      <c r="AK60" s="100">
        <v>0</v>
      </c>
      <c r="AL60" s="100">
        <v>0</v>
      </c>
      <c r="AM60" s="100">
        <v>46</v>
      </c>
      <c r="AN60" s="100">
        <v>46</v>
      </c>
      <c r="AO60" s="100">
        <v>0</v>
      </c>
      <c r="AP60" s="100">
        <v>0</v>
      </c>
      <c r="AQ60" s="100">
        <v>1</v>
      </c>
      <c r="AR60" s="100">
        <v>0</v>
      </c>
      <c r="AS60" s="100">
        <v>0</v>
      </c>
      <c r="AT60" s="100">
        <v>6</v>
      </c>
      <c r="AU60" s="100">
        <v>0</v>
      </c>
      <c r="AV60" s="82">
        <v>82145</v>
      </c>
    </row>
    <row r="61" spans="1:50" x14ac:dyDescent="0.2">
      <c r="A61" s="60" t="s">
        <v>75</v>
      </c>
      <c r="B61" s="60" t="s">
        <v>15</v>
      </c>
      <c r="C61" s="100">
        <v>75</v>
      </c>
      <c r="D61" s="100">
        <v>10</v>
      </c>
      <c r="E61" s="100">
        <v>8</v>
      </c>
      <c r="F61" s="100">
        <v>8</v>
      </c>
      <c r="G61" s="100">
        <v>80</v>
      </c>
      <c r="H61" s="100">
        <v>46</v>
      </c>
      <c r="I61" s="100">
        <v>1</v>
      </c>
      <c r="J61" s="100">
        <v>30</v>
      </c>
      <c r="K61" s="100">
        <v>1</v>
      </c>
      <c r="L61" s="100">
        <v>21</v>
      </c>
      <c r="M61" s="100"/>
      <c r="N61" s="100">
        <v>153</v>
      </c>
      <c r="O61" s="100">
        <v>64</v>
      </c>
      <c r="P61" s="100">
        <v>571</v>
      </c>
      <c r="Q61" s="100">
        <v>483</v>
      </c>
      <c r="R61" s="100">
        <v>23</v>
      </c>
      <c r="S61" s="100">
        <v>1537</v>
      </c>
      <c r="T61" s="100">
        <v>937</v>
      </c>
      <c r="U61" s="100">
        <v>42</v>
      </c>
      <c r="V61" s="100">
        <v>394</v>
      </c>
      <c r="W61" s="100">
        <v>71</v>
      </c>
      <c r="X61" s="100">
        <v>8</v>
      </c>
      <c r="Y61" s="100">
        <v>332</v>
      </c>
      <c r="Z61" s="100">
        <v>924</v>
      </c>
      <c r="AA61" s="100">
        <v>13</v>
      </c>
      <c r="AB61" s="100">
        <v>502</v>
      </c>
      <c r="AC61" s="100">
        <v>1</v>
      </c>
      <c r="AD61" s="100">
        <v>0</v>
      </c>
      <c r="AE61" s="100">
        <v>50</v>
      </c>
      <c r="AF61" s="100">
        <v>5</v>
      </c>
      <c r="AG61" s="100">
        <v>0</v>
      </c>
      <c r="AH61" s="100">
        <v>190</v>
      </c>
      <c r="AI61" s="100">
        <v>1</v>
      </c>
      <c r="AJ61" s="100">
        <v>505</v>
      </c>
      <c r="AK61" s="100">
        <v>33</v>
      </c>
      <c r="AL61" s="100">
        <v>33</v>
      </c>
      <c r="AM61" s="100">
        <v>612</v>
      </c>
      <c r="AN61" s="100">
        <v>612</v>
      </c>
      <c r="AO61" s="100">
        <v>1</v>
      </c>
      <c r="AP61" s="100">
        <v>5</v>
      </c>
      <c r="AQ61" s="100">
        <v>211</v>
      </c>
      <c r="AR61" s="100">
        <v>129</v>
      </c>
      <c r="AS61" s="100">
        <v>2</v>
      </c>
      <c r="AT61" s="100">
        <v>227</v>
      </c>
      <c r="AU61" s="100">
        <v>34</v>
      </c>
      <c r="AV61" s="82">
        <v>413808</v>
      </c>
    </row>
    <row r="62" spans="1:50" x14ac:dyDescent="0.2">
      <c r="O62" s="87"/>
      <c r="AB62" s="87"/>
      <c r="AI62" s="87"/>
      <c r="AQ62" s="87"/>
      <c r="AU62" s="87"/>
      <c r="AV62" s="82">
        <f>SUM(AV3:AV61)</f>
        <v>68967870</v>
      </c>
      <c r="AW62" s="85" t="s">
        <v>122</v>
      </c>
    </row>
    <row r="63" spans="1:50" x14ac:dyDescent="0.2">
      <c r="O63" s="87"/>
      <c r="AB63" s="87"/>
      <c r="AI63" s="87"/>
      <c r="AQ63" s="87"/>
      <c r="AU63" s="87"/>
      <c r="AV63" s="83">
        <v>101560901</v>
      </c>
      <c r="AW63" s="104" t="s">
        <v>125</v>
      </c>
      <c r="AX63" s="104"/>
    </row>
    <row r="64" spans="1:50" x14ac:dyDescent="0.2">
      <c r="A64" s="61" t="s">
        <v>94</v>
      </c>
      <c r="B64" s="61" t="s">
        <v>95</v>
      </c>
      <c r="C64" s="62">
        <f t="shared" ref="C64:AB64" si="0">SUM(C3:C61)</f>
        <v>12274</v>
      </c>
      <c r="D64" s="62">
        <f t="shared" si="0"/>
        <v>4828</v>
      </c>
      <c r="E64" s="62">
        <f t="shared" si="0"/>
        <v>1002</v>
      </c>
      <c r="F64" s="62">
        <f t="shared" si="0"/>
        <v>4519</v>
      </c>
      <c r="G64" s="62">
        <f t="shared" si="0"/>
        <v>25404</v>
      </c>
      <c r="H64" s="62">
        <f t="shared" si="0"/>
        <v>9071</v>
      </c>
      <c r="I64" s="62">
        <f t="shared" si="0"/>
        <v>288</v>
      </c>
      <c r="J64" s="62">
        <f t="shared" si="0"/>
        <v>5050</v>
      </c>
      <c r="K64" s="62">
        <f t="shared" si="0"/>
        <v>1053</v>
      </c>
      <c r="L64" s="62">
        <f t="shared" si="0"/>
        <v>6572</v>
      </c>
      <c r="M64" s="62">
        <f t="shared" si="0"/>
        <v>0</v>
      </c>
      <c r="N64" s="62">
        <f t="shared" si="0"/>
        <v>19595</v>
      </c>
      <c r="O64" s="64">
        <f t="shared" si="0"/>
        <v>25385</v>
      </c>
      <c r="P64" s="64">
        <f t="shared" si="0"/>
        <v>114184</v>
      </c>
      <c r="Q64" s="64">
        <f t="shared" si="0"/>
        <v>104711</v>
      </c>
      <c r="R64" s="64">
        <f t="shared" si="0"/>
        <v>4172</v>
      </c>
      <c r="S64" s="64">
        <f t="shared" si="0"/>
        <v>205523</v>
      </c>
      <c r="T64" s="64">
        <f t="shared" si="0"/>
        <v>227195</v>
      </c>
      <c r="U64" s="64">
        <f t="shared" si="0"/>
        <v>13171</v>
      </c>
      <c r="V64" s="64">
        <f t="shared" si="0"/>
        <v>58479</v>
      </c>
      <c r="W64" s="62">
        <f t="shared" si="0"/>
        <v>10023</v>
      </c>
      <c r="X64" s="62">
        <f t="shared" si="0"/>
        <v>1626</v>
      </c>
      <c r="Y64" s="62">
        <f t="shared" si="0"/>
        <v>36753</v>
      </c>
      <c r="Z64" s="62">
        <f t="shared" si="0"/>
        <v>73893</v>
      </c>
      <c r="AA64" s="64">
        <f t="shared" si="0"/>
        <v>2090</v>
      </c>
      <c r="AB64" s="64">
        <f t="shared" si="0"/>
        <v>52412</v>
      </c>
      <c r="AC64" s="62">
        <f t="shared" ref="AC64:AJ64" si="1">SUM(AC3:AC61)</f>
        <v>446</v>
      </c>
      <c r="AD64" s="62">
        <f t="shared" si="1"/>
        <v>36</v>
      </c>
      <c r="AE64" s="62">
        <f t="shared" si="1"/>
        <v>7376</v>
      </c>
      <c r="AF64" s="62">
        <f t="shared" si="1"/>
        <v>1126</v>
      </c>
      <c r="AG64" s="62">
        <f t="shared" si="1"/>
        <v>124</v>
      </c>
      <c r="AH64" s="62">
        <f t="shared" si="1"/>
        <v>37209</v>
      </c>
      <c r="AI64" s="64">
        <f t="shared" si="1"/>
        <v>1650</v>
      </c>
      <c r="AJ64" s="62">
        <f t="shared" si="1"/>
        <v>93205</v>
      </c>
      <c r="AK64" s="62"/>
      <c r="AL64" s="62">
        <f>SUM(AL3:AL61)</f>
        <v>3530</v>
      </c>
      <c r="AM64" s="63"/>
      <c r="AN64" s="62">
        <f>SUM(AN3:AN61)</f>
        <v>107587</v>
      </c>
      <c r="AO64" s="62">
        <f t="shared" ref="AO64:AU64" si="2">SUM(AO3:AO61)</f>
        <v>306</v>
      </c>
      <c r="AP64" s="62">
        <f t="shared" si="2"/>
        <v>503</v>
      </c>
      <c r="AQ64" s="64">
        <f t="shared" si="2"/>
        <v>28173</v>
      </c>
      <c r="AR64" s="62">
        <f t="shared" si="2"/>
        <v>8423</v>
      </c>
      <c r="AS64" s="62">
        <f t="shared" si="2"/>
        <v>540</v>
      </c>
      <c r="AT64" s="62">
        <f t="shared" si="2"/>
        <v>15647</v>
      </c>
      <c r="AU64" s="64">
        <f t="shared" si="2"/>
        <v>4070</v>
      </c>
      <c r="AV64" s="103">
        <f>AV62/AV63</f>
        <v>0.67907894988052542</v>
      </c>
      <c r="AW64" s="104" t="s">
        <v>96</v>
      </c>
      <c r="AX64" s="104"/>
    </row>
    <row r="65" spans="1:48" ht="16" x14ac:dyDescent="0.2">
      <c r="A65" s="63"/>
      <c r="B65" s="70" t="s">
        <v>97</v>
      </c>
      <c r="C65" s="88">
        <f>C64/D64</f>
        <v>2.5422535211267605</v>
      </c>
      <c r="D65" s="76">
        <f>D64/D64</f>
        <v>1</v>
      </c>
      <c r="E65" s="88">
        <f>E64/D64</f>
        <v>0.20753935376967689</v>
      </c>
      <c r="F65" s="88">
        <f>F64/D64</f>
        <v>0.93599834299917151</v>
      </c>
      <c r="G65" s="88">
        <f>G64/H64</f>
        <v>2.8005732554293905</v>
      </c>
      <c r="H65" s="76">
        <f>H64/H64</f>
        <v>1</v>
      </c>
      <c r="I65" s="88">
        <f>I64/H64</f>
        <v>3.1749531473927901E-2</v>
      </c>
      <c r="J65" s="88">
        <f>J64/H64</f>
        <v>0.5567192150810274</v>
      </c>
      <c r="K65" s="88">
        <f>K64/O64</f>
        <v>4.1481189678944257E-2</v>
      </c>
      <c r="L65" s="88">
        <f>L64/O64</f>
        <v>0.25889304707504429</v>
      </c>
      <c r="M65" s="88">
        <f>M64/O64</f>
        <v>0</v>
      </c>
      <c r="N65" s="88">
        <f>N64/O64</f>
        <v>0.7719125467795942</v>
      </c>
      <c r="O65" s="76">
        <f>O64/O64</f>
        <v>1</v>
      </c>
      <c r="P65" s="88">
        <f>P64/S64</f>
        <v>0.55557772122828097</v>
      </c>
      <c r="Q65" s="88">
        <f>Q64/S64</f>
        <v>0.5094855563610885</v>
      </c>
      <c r="R65" s="88">
        <f>R64/S64</f>
        <v>2.029943120721282E-2</v>
      </c>
      <c r="S65" s="76">
        <f>S64/S64</f>
        <v>1</v>
      </c>
      <c r="T65" s="88">
        <f>T64/S64</f>
        <v>1.1054480520428371</v>
      </c>
      <c r="U65" s="88">
        <f>U64/S64</f>
        <v>6.4085284858628966E-2</v>
      </c>
      <c r="V65" s="88">
        <f>V64/S64</f>
        <v>0.28453749701979825</v>
      </c>
      <c r="W65" s="88">
        <f>W64/AB64</f>
        <v>0.19123483171792718</v>
      </c>
      <c r="X65" s="88">
        <f>X64/AB64</f>
        <v>3.1023429748912461E-2</v>
      </c>
      <c r="Y65" s="88">
        <f>Y64/AB64</f>
        <v>0.70123254216591624</v>
      </c>
      <c r="Z65" s="88">
        <f>Z64/AB64</f>
        <v>1.4098488895672747</v>
      </c>
      <c r="AA65" s="88">
        <f>AA64/AB64</f>
        <v>3.9876364191406548E-2</v>
      </c>
      <c r="AB65" s="76">
        <f>AB64/AB64</f>
        <v>1</v>
      </c>
      <c r="AC65" s="75">
        <f>AC64/AE64</f>
        <v>6.0466377440347073E-2</v>
      </c>
      <c r="AD65" s="75">
        <f>AD64/AE64</f>
        <v>4.8806941431670282E-3</v>
      </c>
      <c r="AE65" s="76">
        <f>AE64/AE64</f>
        <v>1</v>
      </c>
      <c r="AF65" s="75">
        <f>AF64/AE64</f>
        <v>0.15265726681127983</v>
      </c>
      <c r="AG65" s="75">
        <f>AG64/AE64</f>
        <v>1.6811279826464208E-2</v>
      </c>
      <c r="AH65" s="75">
        <f>AH64/AE64</f>
        <v>5.0446041214750545</v>
      </c>
      <c r="AI65" s="88">
        <f>AI64/AE64</f>
        <v>0.22369848156182212</v>
      </c>
      <c r="AJ65" s="77">
        <f>AJ64/AJ64</f>
        <v>1</v>
      </c>
      <c r="AK65" s="75"/>
      <c r="AL65" s="75">
        <f>AL64/AJ64</f>
        <v>3.7873504640308996E-2</v>
      </c>
      <c r="AM65" s="75"/>
      <c r="AN65" s="75">
        <f>AN64/AJ64</f>
        <v>1.1543050265543695</v>
      </c>
      <c r="AO65" s="75">
        <f>AO64/AJ64</f>
        <v>3.2830856713695618E-3</v>
      </c>
      <c r="AP65" s="75">
        <f>AP64/AJ64</f>
        <v>5.3967061852904889E-3</v>
      </c>
      <c r="AQ65" s="88">
        <f>AQ64/AJ64</f>
        <v>0.30226919156697601</v>
      </c>
      <c r="AR65" s="77">
        <f>AR64/AR64</f>
        <v>1</v>
      </c>
      <c r="AS65" s="78">
        <f>AS64/AR64</f>
        <v>6.4110174522141752E-2</v>
      </c>
      <c r="AT65" s="75">
        <f>AT64/AR64</f>
        <v>1.857651668051763</v>
      </c>
      <c r="AU65" s="90">
        <f>AU64/AR64</f>
        <v>0.48320075982429062</v>
      </c>
    </row>
    <row r="66" spans="1:48" x14ac:dyDescent="0.2">
      <c r="A66" s="65" t="s">
        <v>17</v>
      </c>
      <c r="B66" s="65" t="s">
        <v>95</v>
      </c>
      <c r="C66" s="66">
        <f>SUMIF(B3:B61, "Europe", C3:C61)</f>
        <v>4837</v>
      </c>
      <c r="D66" s="66">
        <f>SUMIF(B3:B61, "Europe", D3:D61)</f>
        <v>2554</v>
      </c>
      <c r="E66" s="66">
        <f>SUMIF(B3:B61, "Europe", E3:E61)</f>
        <v>266</v>
      </c>
      <c r="F66" s="66">
        <f>SUMIF(B3:B61, "Europe", F3:F61)</f>
        <v>1756</v>
      </c>
      <c r="G66" s="66">
        <f>SUMIF(B3:B61, "Europe", G3:G61)</f>
        <v>10224</v>
      </c>
      <c r="H66" s="66">
        <f>SUMIF(B3:B61, "Europe", H3:H61)</f>
        <v>3064</v>
      </c>
      <c r="I66" s="66">
        <f>SUMIF(B3:B61, "Europe", I3:I61)</f>
        <v>142</v>
      </c>
      <c r="J66" s="66">
        <f>SUMIF(B3:B61, "Europe", J3:J61)</f>
        <v>901</v>
      </c>
      <c r="K66" s="66">
        <f>SUMIF(B3:B61, "Europe", K3:K61)</f>
        <v>380</v>
      </c>
      <c r="L66" s="66">
        <f>SUMIF(B3:B61, "Europe", L3:L61)</f>
        <v>2077</v>
      </c>
      <c r="M66" s="66">
        <f>SUMIF(B3:B61, "Europe", M3:M61)</f>
        <v>0</v>
      </c>
      <c r="N66" s="66">
        <f>SUMIF(B3:B61, "Europe", N3:N61)</f>
        <v>9222</v>
      </c>
      <c r="O66" s="68">
        <f>SUMIF(B3:B61, "Europe", O3:O61)</f>
        <v>12803</v>
      </c>
      <c r="P66" s="66">
        <f>SUMIF(B3:B61, "Europe", P3:P61)</f>
        <v>43990</v>
      </c>
      <c r="Q66" s="66">
        <f>SUMIF(B3:B61, "Europe", Q3:Q61)</f>
        <v>37852</v>
      </c>
      <c r="R66" s="66">
        <f>SUMIF(B3:B61, "Europe", R3:R61)</f>
        <v>1593</v>
      </c>
      <c r="S66" s="68">
        <f>SUMIF(B3:B61, "Europe", S3:S61)</f>
        <v>67202</v>
      </c>
      <c r="T66" s="66">
        <f>SUMIF(B3:B61, "Europe", T3:T61)</f>
        <v>71790</v>
      </c>
      <c r="U66" s="66">
        <f>SUMIF(B3:B61, "Europe", U3:U61)</f>
        <v>8659</v>
      </c>
      <c r="V66" s="66">
        <f>SUMIF(B3:B61, "Europe", V3:V61)</f>
        <v>27819</v>
      </c>
      <c r="W66" s="66">
        <f>SUMIF(B3:B61, "Europe", W3:W61)</f>
        <v>2440</v>
      </c>
      <c r="X66" s="66">
        <f>SUMIF(B3:B61, "Europe", X3:X61)</f>
        <v>385</v>
      </c>
      <c r="Y66" s="66">
        <f>SUMIF(B3:B61, "Europe", Y3:Y61)</f>
        <v>11435</v>
      </c>
      <c r="Z66" s="66">
        <f>SUMIF(B3:B61, "Europe", Z3:Z61)</f>
        <v>22651</v>
      </c>
      <c r="AA66" s="68">
        <f>SUMIF(B3:B61, "Europe", AA3:AA61)</f>
        <v>610</v>
      </c>
      <c r="AB66" s="68">
        <f>SUMIF(B3:B61, "Europe", AB3:AB61)</f>
        <v>19791</v>
      </c>
      <c r="AC66" s="66">
        <f>SUMIF(B3:B61, "Europe", AC3:AC61)</f>
        <v>92</v>
      </c>
      <c r="AD66" s="66">
        <f>SUMIF(B3:B61, "Europe", AD3:AD61)</f>
        <v>6</v>
      </c>
      <c r="AE66" s="66">
        <f>SUMIF(B3:B61, "Europe", AE3:AE61)</f>
        <v>3887</v>
      </c>
      <c r="AF66" s="66">
        <f>SUMIF(B3:B61, "Europe", AF3:AF61)</f>
        <v>758</v>
      </c>
      <c r="AG66" s="66">
        <f>SUMIF(B3:B61, "Europe", AG3:AG61)</f>
        <v>110</v>
      </c>
      <c r="AH66" s="66">
        <f>SUMIF(B3:B61, "Europe", AH3:AH61)</f>
        <v>14559</v>
      </c>
      <c r="AI66" s="68">
        <f>SUMIF(B3:B61, "Europe", AI3:AI61)</f>
        <v>1176</v>
      </c>
      <c r="AJ66" s="66">
        <f>SUMIF(B3:B61, "Europe", AJ3:AJ61)</f>
        <v>35098</v>
      </c>
      <c r="AK66" s="66"/>
      <c r="AL66" s="66">
        <f>SUMIF(B3:B61, "Europe", AL3:AL61)</f>
        <v>1535</v>
      </c>
      <c r="AM66" s="67"/>
      <c r="AN66" s="66">
        <f>SUMIF(B3:B61, "Europe", AN3:AN61)</f>
        <v>37617</v>
      </c>
      <c r="AO66" s="66">
        <f>SUMIF(B3:B61, "Europe", AO3:AO61)</f>
        <v>120</v>
      </c>
      <c r="AP66" s="66">
        <f>SUMIF(B3:B61, "Europe", AP3:AP61)</f>
        <v>409</v>
      </c>
      <c r="AQ66" s="68">
        <f>SUMIF(B3:B61, "Europe", AQ3:AQ61)</f>
        <v>14089</v>
      </c>
      <c r="AR66" s="66">
        <f>SUMIF(B3:B61, "Europe", AR3:AR61)</f>
        <v>2621</v>
      </c>
      <c r="AS66" s="66">
        <f>SUMIF(B3:B61, "Europe", AS3:AS61)</f>
        <v>323</v>
      </c>
      <c r="AT66" s="66">
        <f>SUMIF(B3:B61, "Europe", AT3:AT61)</f>
        <v>4388</v>
      </c>
      <c r="AU66" s="68">
        <f>SUMIF(B3:B61, "Europe", AU3:AU61)</f>
        <v>1446</v>
      </c>
      <c r="AV66" s="84"/>
    </row>
    <row r="67" spans="1:48" ht="16" x14ac:dyDescent="0.2">
      <c r="A67" s="69"/>
      <c r="B67" s="70" t="s">
        <v>97</v>
      </c>
      <c r="C67" s="88">
        <f>C66/D66</f>
        <v>1.89389193422083</v>
      </c>
      <c r="D67" s="76">
        <f>D66/D66</f>
        <v>1</v>
      </c>
      <c r="E67" s="88">
        <f>E66/D66</f>
        <v>0.10415035238841033</v>
      </c>
      <c r="F67" s="88">
        <f>F66/D66</f>
        <v>0.68754894283476897</v>
      </c>
      <c r="G67" s="88">
        <f>G66/H66</f>
        <v>3.3368146214099217</v>
      </c>
      <c r="H67" s="76">
        <f>H66/H66</f>
        <v>1</v>
      </c>
      <c r="I67" s="88">
        <f>I66/H66</f>
        <v>4.6344647519582248E-2</v>
      </c>
      <c r="J67" s="88">
        <f>J66/H66</f>
        <v>0.29406005221932113</v>
      </c>
      <c r="K67" s="88">
        <f>K66/O66</f>
        <v>2.9680543622588457E-2</v>
      </c>
      <c r="L67" s="88">
        <f>L66/O66</f>
        <v>0.16222760290556901</v>
      </c>
      <c r="M67" s="88">
        <f>M66/O66</f>
        <v>0</v>
      </c>
      <c r="N67" s="88">
        <f>N66/O66</f>
        <v>0.72029992970397561</v>
      </c>
      <c r="O67" s="76">
        <f>O66/O66</f>
        <v>1</v>
      </c>
      <c r="P67" s="88">
        <f>P66/S66</f>
        <v>0.65459361328531884</v>
      </c>
      <c r="Q67" s="88">
        <f>Q66/S66</f>
        <v>0.56325704592125236</v>
      </c>
      <c r="R67" s="88">
        <f>R66/S66</f>
        <v>2.3704651647272403E-2</v>
      </c>
      <c r="S67" s="76">
        <f>S66/S66</f>
        <v>1</v>
      </c>
      <c r="T67" s="88">
        <f>T66/S66</f>
        <v>1.0682717776256658</v>
      </c>
      <c r="U67" s="88">
        <f>U66/S66</f>
        <v>0.12885033183536204</v>
      </c>
      <c r="V67" s="88">
        <f>V66/S66</f>
        <v>0.41396089402101127</v>
      </c>
      <c r="W67" s="88">
        <f>W66/AB66</f>
        <v>0.12328836339750392</v>
      </c>
      <c r="X67" s="88">
        <f>X66/AB66</f>
        <v>1.9453286847556969E-2</v>
      </c>
      <c r="Y67" s="88">
        <f>Y66/AB66</f>
        <v>0.57778788338133491</v>
      </c>
      <c r="Z67" s="88">
        <f>Z66/AB66</f>
        <v>1.144510130867566</v>
      </c>
      <c r="AA67" s="88">
        <f>AA66/AB66</f>
        <v>3.0822090849375979E-2</v>
      </c>
      <c r="AB67" s="76">
        <f>AB66/AB66</f>
        <v>1</v>
      </c>
      <c r="AC67" s="75">
        <f>AC66/AE66</f>
        <v>2.3668639053254437E-2</v>
      </c>
      <c r="AD67" s="75">
        <f>AD66/AE66</f>
        <v>1.5436068947774634E-3</v>
      </c>
      <c r="AE67" s="76">
        <f>AE66/AE66</f>
        <v>1</v>
      </c>
      <c r="AF67" s="75">
        <f>AF66/AE66</f>
        <v>0.19500900437355287</v>
      </c>
      <c r="AG67" s="75">
        <f>AG66/AE66</f>
        <v>2.8299459737586827E-2</v>
      </c>
      <c r="AH67" s="75">
        <f>AH66/AE66</f>
        <v>3.7455621301775146</v>
      </c>
      <c r="AI67" s="88">
        <f>AI66/AE66</f>
        <v>0.30254695137638282</v>
      </c>
      <c r="AJ67" s="77">
        <f>AJ66/AJ66</f>
        <v>1</v>
      </c>
      <c r="AK67" s="75"/>
      <c r="AL67" s="75">
        <f>AL66/AJ66</f>
        <v>4.3734685737079039E-2</v>
      </c>
      <c r="AM67" s="75"/>
      <c r="AN67" s="75">
        <f>AN66/AJ66</f>
        <v>1.0717704712519232</v>
      </c>
      <c r="AO67" s="75">
        <f>AO66/AJ66</f>
        <v>3.4189982335175793E-3</v>
      </c>
      <c r="AP67" s="75">
        <f>AP66/AJ66</f>
        <v>1.165308564590575E-2</v>
      </c>
      <c r="AQ67" s="88">
        <f>AQ66/AJ66</f>
        <v>0.4014188842669098</v>
      </c>
      <c r="AR67" s="80">
        <f>AR66/AR66</f>
        <v>1</v>
      </c>
      <c r="AS67" s="81">
        <f>AS66/AR66</f>
        <v>0.12323540633346051</v>
      </c>
      <c r="AT67" s="79">
        <f>AT66/AR66</f>
        <v>1.6741701640595192</v>
      </c>
      <c r="AU67" s="91">
        <f>AU66/AR66</f>
        <v>0.5516978252575353</v>
      </c>
      <c r="AV67" s="84"/>
    </row>
    <row r="68" spans="1:48" x14ac:dyDescent="0.2">
      <c r="A68" s="65" t="s">
        <v>22</v>
      </c>
      <c r="B68" s="65" t="s">
        <v>95</v>
      </c>
      <c r="C68" s="66">
        <f>SUMIF(B3:B61, "North America", C3:C61)</f>
        <v>4384</v>
      </c>
      <c r="D68" s="66">
        <f>SUMIF(B3:B61, "North America", D3:D61)</f>
        <v>1189</v>
      </c>
      <c r="E68" s="66">
        <f>SUMIF(B3:B61, "North America", E3:E61)</f>
        <v>480</v>
      </c>
      <c r="F68" s="66">
        <f>SUMIF(B3:B61, "North America", F3:F61)</f>
        <v>1619</v>
      </c>
      <c r="G68" s="66">
        <f>SUMIF(B3:B61, "North America", G3:G61)</f>
        <v>7764</v>
      </c>
      <c r="H68" s="66">
        <f>SUMIF(B3:B61, "North America", H3:H61)</f>
        <v>2940</v>
      </c>
      <c r="I68" s="66">
        <f>SUMIF(B3:B61, "North America", I3:I61)</f>
        <v>65</v>
      </c>
      <c r="J68" s="66">
        <f>SUMIF(B3:B61, "North America", J3:J61)</f>
        <v>2053</v>
      </c>
      <c r="K68" s="66">
        <f>SUMIF(B3:B61, "North America", K3:K61)</f>
        <v>395</v>
      </c>
      <c r="L68" s="66">
        <f>SUMIF(B3:B61, "North America", L3:L61)</f>
        <v>2400</v>
      </c>
      <c r="M68" s="66">
        <f>SUMIF(B3:B61, "North America", M3:M61)</f>
        <v>0</v>
      </c>
      <c r="N68" s="66">
        <f>SUMIF(B3:B61, "North America", N3:N61)</f>
        <v>4592</v>
      </c>
      <c r="O68" s="68">
        <f>SUMIF(B3:B61, "North America", O3:O61)</f>
        <v>7703</v>
      </c>
      <c r="P68" s="66">
        <f>SUMIF(B3:B61, "North America", P3:P61)</f>
        <v>38854</v>
      </c>
      <c r="Q68" s="66">
        <f>SUMIF(B3:B61, "North America", Q3:Q61)</f>
        <v>45409</v>
      </c>
      <c r="R68" s="66">
        <f>SUMIF(B3:B61, "North America", R3:R61)</f>
        <v>1607</v>
      </c>
      <c r="S68" s="66">
        <f>SUMIF(B3:B61, "North America", S3:S61)</f>
        <v>64029</v>
      </c>
      <c r="T68" s="66">
        <f>SUMIF(B3:B61, "North America", T3:T61)</f>
        <v>98544</v>
      </c>
      <c r="U68" s="66">
        <f>SUMIF(B3:B61, "North America", U3:U61)</f>
        <v>3391</v>
      </c>
      <c r="V68" s="66">
        <f>SUMIF(B3:B61, "North America", V3:V61)</f>
        <v>16844</v>
      </c>
      <c r="W68" s="66">
        <f>SUMIF(B3:B61, "North America", W3:W61)</f>
        <v>4532</v>
      </c>
      <c r="X68" s="66">
        <f>SUMIF(B3:B61, "North America", X3:X61)</f>
        <v>620</v>
      </c>
      <c r="Y68" s="66">
        <f>SUMIF(B3:B61, "North America", Y3:Y61)</f>
        <v>10963</v>
      </c>
      <c r="Z68" s="66">
        <f>SUMIF(B3:B61, "North America", Z3:Z61)</f>
        <v>18934</v>
      </c>
      <c r="AA68" s="68">
        <f>SUMIF(B3:B61, "North America", AA3:AA61)</f>
        <v>982</v>
      </c>
      <c r="AB68" s="68">
        <f>SUMIF(B3:B61, "North America", AB3:AB61)</f>
        <v>18363</v>
      </c>
      <c r="AC68" s="66">
        <f>SUMIF(B3:B61, "North America", AC3:AC61)</f>
        <v>260</v>
      </c>
      <c r="AD68" s="66">
        <f>SUMIF(B3:B61, "North America", AD3:AD61)</f>
        <v>19</v>
      </c>
      <c r="AE68" s="66">
        <f>SUMIF(B3:B61, "North America", AE3:AE61)</f>
        <v>1240</v>
      </c>
      <c r="AF68" s="66">
        <f>SUMIF(B3:B61, "North America", AF3:AF61)</f>
        <v>198</v>
      </c>
      <c r="AG68" s="66">
        <f>SUMIF(B3:B61, "North America", AG3:AG61)</f>
        <v>3</v>
      </c>
      <c r="AH68" s="66">
        <f>SUMIF(B3:B61, "North America", AH3:AH61)</f>
        <v>10084</v>
      </c>
      <c r="AI68" s="68">
        <f>SUMIF(B3:B61, "North America", AI3:AI61)</f>
        <v>214</v>
      </c>
      <c r="AJ68" s="66">
        <f>SUMIF(B3:B61, "North America", AJ3:AJ61)</f>
        <v>26245</v>
      </c>
      <c r="AK68" s="66"/>
      <c r="AL68" s="66">
        <f>SUMIF(B3:B61, "North America", AL3:AL61)</f>
        <v>764</v>
      </c>
      <c r="AM68" s="67"/>
      <c r="AN68" s="66">
        <f>SUMIF(B3:B61, "North America", AN3:AN61)</f>
        <v>37012</v>
      </c>
      <c r="AO68" s="66">
        <f>SUMIF(B3:B61, "North America", AO3:AO61)</f>
        <v>103</v>
      </c>
      <c r="AP68" s="66">
        <f>SUMIF(B3:B61, "North America", AP3:AP61)</f>
        <v>34</v>
      </c>
      <c r="AQ68" s="68">
        <f>SUMIF(B3:B61, "North America", AQ3:AQ61)</f>
        <v>7009</v>
      </c>
      <c r="AR68" s="66">
        <f>SUMIF(B3:B61, "North America", AR3:AR61)</f>
        <v>1096</v>
      </c>
      <c r="AS68" s="66">
        <f>SUMIF(B3:B61, "North America", AS3:AS61)</f>
        <v>117</v>
      </c>
      <c r="AT68" s="66">
        <f>SUMIF(B3:B61, "North America", AT3:AT61)</f>
        <v>4199</v>
      </c>
      <c r="AU68" s="68">
        <f>SUMIF(B3:B61, "North America", AU3:AU61)</f>
        <v>1518</v>
      </c>
      <c r="AV68" s="84"/>
    </row>
    <row r="69" spans="1:48" ht="16" x14ac:dyDescent="0.2">
      <c r="A69" s="69"/>
      <c r="B69" s="70" t="s">
        <v>97</v>
      </c>
      <c r="C69" s="88">
        <f>C68/D68</f>
        <v>3.6871320437342305</v>
      </c>
      <c r="D69" s="76">
        <f>D68/D68</f>
        <v>1</v>
      </c>
      <c r="E69" s="88">
        <f>E68/D68</f>
        <v>0.40370058873002523</v>
      </c>
      <c r="F69" s="88">
        <f>F68/D68</f>
        <v>1.3616484440706476</v>
      </c>
      <c r="G69" s="88">
        <f>G68/H68</f>
        <v>2.6408163265306124</v>
      </c>
      <c r="H69" s="76">
        <f>H68/H68</f>
        <v>1</v>
      </c>
      <c r="I69" s="88">
        <f>I68/H68</f>
        <v>2.2108843537414966E-2</v>
      </c>
      <c r="J69" s="88">
        <f>J68/H68</f>
        <v>0.69829931972789117</v>
      </c>
      <c r="K69" s="88">
        <f>K68/O68</f>
        <v>5.1278722575619891E-2</v>
      </c>
      <c r="L69" s="88">
        <f>L68/O68</f>
        <v>0.31156692197844993</v>
      </c>
      <c r="M69" s="88">
        <f>M68/O68</f>
        <v>0</v>
      </c>
      <c r="N69" s="88">
        <f>N68/O68</f>
        <v>0.5961313773854342</v>
      </c>
      <c r="O69" s="76">
        <f>O68/O68</f>
        <v>1</v>
      </c>
      <c r="P69" s="88">
        <f>P68/S68</f>
        <v>0.60681878523793908</v>
      </c>
      <c r="Q69" s="88">
        <f>Q68/S68</f>
        <v>0.70919427134579649</v>
      </c>
      <c r="R69" s="88">
        <f>R68/S68</f>
        <v>2.5098002467631855E-2</v>
      </c>
      <c r="S69" s="76">
        <f>S68/S68</f>
        <v>1</v>
      </c>
      <c r="T69" s="88">
        <f>T68/S68</f>
        <v>1.5390526167830203</v>
      </c>
      <c r="U69" s="88">
        <f>U68/S68</f>
        <v>5.2960377329022784E-2</v>
      </c>
      <c r="V69" s="88">
        <f>V68/S68</f>
        <v>0.2630682971778413</v>
      </c>
      <c r="W69" s="88">
        <f>W68/AB68</f>
        <v>0.24680063170505909</v>
      </c>
      <c r="X69" s="88">
        <f>X68/AB68</f>
        <v>3.3763546261504108E-2</v>
      </c>
      <c r="Y69" s="88">
        <f>Y68/AB68</f>
        <v>0.59701573816914444</v>
      </c>
      <c r="Z69" s="88">
        <f>Z68/AB68</f>
        <v>1.0310951369601917</v>
      </c>
      <c r="AA69" s="88">
        <f>AA68/AB68</f>
        <v>5.3477100691608125E-2</v>
      </c>
      <c r="AB69" s="76">
        <f>AB68/AB68</f>
        <v>1</v>
      </c>
      <c r="AC69" s="75">
        <f>AC68/AE68</f>
        <v>0.20967741935483872</v>
      </c>
      <c r="AD69" s="75">
        <f>AD68/AE68</f>
        <v>1.532258064516129E-2</v>
      </c>
      <c r="AE69" s="76">
        <f>AE68/AE68</f>
        <v>1</v>
      </c>
      <c r="AF69" s="75">
        <f>AF68/AE68</f>
        <v>0.1596774193548387</v>
      </c>
      <c r="AG69" s="75">
        <f>AG68/AE68</f>
        <v>2.4193548387096775E-3</v>
      </c>
      <c r="AH69" s="75">
        <f>AH68/AE68</f>
        <v>8.1322580645161295</v>
      </c>
      <c r="AI69" s="88">
        <f>AI68/AE68</f>
        <v>0.17258064516129032</v>
      </c>
      <c r="AJ69" s="77">
        <f>AJ68/AJ68</f>
        <v>1</v>
      </c>
      <c r="AK69" s="75"/>
      <c r="AL69" s="75">
        <f>AL68/AJ68</f>
        <v>2.9110306725090494E-2</v>
      </c>
      <c r="AM69" s="75"/>
      <c r="AN69" s="75">
        <f>AN68/AJ68</f>
        <v>1.4102495713469232</v>
      </c>
      <c r="AO69" s="75">
        <f>AO68/AJ68</f>
        <v>3.9245570584873308E-3</v>
      </c>
      <c r="AP69" s="75">
        <f>AP68/AJ68</f>
        <v>1.2954848542579538E-3</v>
      </c>
      <c r="AQ69" s="88">
        <f>AQ68/AJ68</f>
        <v>0.26706039245570584</v>
      </c>
      <c r="AR69" s="80">
        <f>AR68/AR68</f>
        <v>1</v>
      </c>
      <c r="AS69" s="81">
        <f>AS68/AR68</f>
        <v>0.10675182481751824</v>
      </c>
      <c r="AT69" s="79">
        <f>AT68/AR68</f>
        <v>3.8312043795620436</v>
      </c>
      <c r="AU69" s="91">
        <f>AU68/AR68</f>
        <v>1.385036496350365</v>
      </c>
      <c r="AV69" s="84"/>
    </row>
    <row r="70" spans="1:48" x14ac:dyDescent="0.2">
      <c r="A70" s="65" t="s">
        <v>13</v>
      </c>
      <c r="B70" s="65" t="s">
        <v>95</v>
      </c>
      <c r="C70" s="66">
        <f>SUMIF(B3:B61, "South America", C3:C61)</f>
        <v>189</v>
      </c>
      <c r="D70" s="66">
        <f>SUMIF(B3:B61, "South America", D3:D61)</f>
        <v>54</v>
      </c>
      <c r="E70" s="66">
        <f>SUMIF(B3:B61, "South America", E3:E61)</f>
        <v>30</v>
      </c>
      <c r="F70" s="66">
        <f>SUMIF(B3:B61, "South America", F3:F61)</f>
        <v>112</v>
      </c>
      <c r="G70" s="66">
        <f>SUMIF(B3:B61, "South America", G3:G61)</f>
        <v>600</v>
      </c>
      <c r="H70" s="66">
        <f>SUMIF(B3:B61, "South America", H3:H61)</f>
        <v>226</v>
      </c>
      <c r="I70" s="66">
        <f>SUMIF(B3:B61, "South America", I3:I61)</f>
        <v>8</v>
      </c>
      <c r="J70" s="66">
        <f>SUMIF(B3:B61, "South America", J3:J61)</f>
        <v>75</v>
      </c>
      <c r="K70" s="66">
        <f>SUMIF(B3:B61, "South America", K3:K61)</f>
        <v>79</v>
      </c>
      <c r="L70" s="66">
        <f>SUMIF(B3:B61, "South America", L3:L61)</f>
        <v>145</v>
      </c>
      <c r="M70" s="66">
        <f>SUMIF(B3:B61, "South America", M3:M61)</f>
        <v>0</v>
      </c>
      <c r="N70" s="66">
        <f>SUMIF(B3:B61, "South America", N3:N61)</f>
        <v>733</v>
      </c>
      <c r="O70" s="68">
        <f>SUMIF(B3:B61, "South America", O3:O61)</f>
        <v>514</v>
      </c>
      <c r="P70" s="66">
        <f>SUMIF(B3:B61, "South America", P3:P61)</f>
        <v>3144</v>
      </c>
      <c r="Q70" s="66">
        <f>SUMIF(B3:B61, "South America", Q3:Q61)</f>
        <v>1590</v>
      </c>
      <c r="R70" s="66">
        <f>SUMIF(B3:B61, "South America", R3:R61)</f>
        <v>104</v>
      </c>
      <c r="S70" s="66">
        <f>SUMIF(B3:B61, "South America", S3:S61)</f>
        <v>7217</v>
      </c>
      <c r="T70" s="66">
        <f>SUMIF(B3:B61, "South America", T3:T61)</f>
        <v>7026</v>
      </c>
      <c r="U70" s="66">
        <f>SUMIF(B3:B61, "South America", U3:U61)</f>
        <v>156</v>
      </c>
      <c r="V70" s="66">
        <f>SUMIF(B3:B61, "South America", V3:V61)</f>
        <v>1897</v>
      </c>
      <c r="W70" s="66">
        <f>SUMIF(B3:B61, "South America", W3:W61)</f>
        <v>191</v>
      </c>
      <c r="X70" s="66">
        <f>SUMIF(B3:B61, "South America", X3:X61)</f>
        <v>26</v>
      </c>
      <c r="Y70" s="66">
        <f>SUMIF(B3:B61, "South America", Y3:Y61)</f>
        <v>1554</v>
      </c>
      <c r="Z70" s="66">
        <f>SUMIF(B3:B61, "South America", Z3:Z61)</f>
        <v>2906</v>
      </c>
      <c r="AA70" s="68">
        <f>SUMIF(B3:B61, "South America", AA3:AA61)</f>
        <v>55</v>
      </c>
      <c r="AB70" s="68">
        <f>SUMIF(B3:B61, "South America", AB3:AB61)</f>
        <v>2158</v>
      </c>
      <c r="AC70" s="66">
        <f>SUMIF(B3:B61, "South America", AC3:AC61)</f>
        <v>7</v>
      </c>
      <c r="AD70" s="66">
        <f>SUMIF(B3:B61, "South America", AD3:AD61)</f>
        <v>0</v>
      </c>
      <c r="AE70" s="66">
        <f>SUMIF(B3:B61, "South America", AE3:AE61)</f>
        <v>213</v>
      </c>
      <c r="AF70" s="66">
        <f>SUMIF(B3:B61, "South America", AF3:AF61)</f>
        <v>54</v>
      </c>
      <c r="AG70" s="66">
        <f>SUMIF(B3:B61, "South America", AG3:AG61)</f>
        <v>2</v>
      </c>
      <c r="AH70" s="66">
        <f>SUMIF(B3:B61, "South America", AH3:AH61)</f>
        <v>1345</v>
      </c>
      <c r="AI70" s="68">
        <f>SUMIF(B3:B61, "South America", AI3:AI61)</f>
        <v>114</v>
      </c>
      <c r="AJ70" s="66">
        <f>SUMIF(B3:B61, "South America", AJ3:AJ61)</f>
        <v>3947</v>
      </c>
      <c r="AK70" s="66"/>
      <c r="AL70" s="66">
        <f>SUMIF(B3:B61, "South America", AL3:AL61)</f>
        <v>254</v>
      </c>
      <c r="AM70" s="67"/>
      <c r="AN70" s="66">
        <f>SUMIF(B3:B61, "South America", AN3:AN61)</f>
        <v>4234</v>
      </c>
      <c r="AO70" s="66">
        <f>SUMIF(B3:B61, "South America", AO3:AO61)</f>
        <v>19</v>
      </c>
      <c r="AP70" s="66">
        <f>SUMIF(B3:B61, "South America", AP3:AP61)</f>
        <v>9</v>
      </c>
      <c r="AQ70" s="68">
        <f>SUMIF(B3:B61, "South America", AQ3:AQ61)</f>
        <v>957</v>
      </c>
      <c r="AR70" s="66">
        <f>SUMIF(B3:B61, "South America", AR3:AR61)</f>
        <v>532</v>
      </c>
      <c r="AS70" s="66">
        <f>SUMIF(B3:B61, "South America", AS3:AS61)</f>
        <v>13</v>
      </c>
      <c r="AT70" s="66">
        <f>SUMIF(B3:B61, "South America", AT3:AT61)</f>
        <v>946</v>
      </c>
      <c r="AU70" s="68">
        <f>SUMIF(B3:B61, "South America", AU3:AU61)</f>
        <v>118</v>
      </c>
      <c r="AV70" s="84"/>
    </row>
    <row r="71" spans="1:48" ht="16" x14ac:dyDescent="0.2">
      <c r="A71" s="63"/>
      <c r="B71" s="70" t="s">
        <v>97</v>
      </c>
      <c r="C71" s="88">
        <f>C70/D70</f>
        <v>3.5</v>
      </c>
      <c r="D71" s="76">
        <f>D70/D70</f>
        <v>1</v>
      </c>
      <c r="E71" s="88">
        <f>E70/D70</f>
        <v>0.55555555555555558</v>
      </c>
      <c r="F71" s="88">
        <f>F70/D70</f>
        <v>2.074074074074074</v>
      </c>
      <c r="G71" s="88">
        <f>G70/H70</f>
        <v>2.6548672566371683</v>
      </c>
      <c r="H71" s="76">
        <f>H70/H70</f>
        <v>1</v>
      </c>
      <c r="I71" s="88">
        <f>I70/H70</f>
        <v>3.5398230088495575E-2</v>
      </c>
      <c r="J71" s="88">
        <f>J70/H70</f>
        <v>0.33185840707964603</v>
      </c>
      <c r="K71" s="88">
        <f>K70/O70</f>
        <v>0.15369649805447472</v>
      </c>
      <c r="L71" s="88">
        <f>L70/O70</f>
        <v>0.28210116731517509</v>
      </c>
      <c r="M71" s="88">
        <f>M70/O70</f>
        <v>0</v>
      </c>
      <c r="N71" s="88">
        <f>N70/O70</f>
        <v>1.4260700389105059</v>
      </c>
      <c r="O71" s="76">
        <f>O70/O70</f>
        <v>1</v>
      </c>
      <c r="P71" s="88">
        <f>P70/S70</f>
        <v>0.43563807676319799</v>
      </c>
      <c r="Q71" s="88">
        <f>Q70/S70</f>
        <v>0.22031314950810585</v>
      </c>
      <c r="R71" s="88">
        <f>R70/S70</f>
        <v>1.4410419842039628E-2</v>
      </c>
      <c r="S71" s="76">
        <f>S70/S70</f>
        <v>1</v>
      </c>
      <c r="T71" s="88">
        <f>T70/S70</f>
        <v>0.97353470971317724</v>
      </c>
      <c r="U71" s="88">
        <f>U70/S70</f>
        <v>2.1615629763059443E-2</v>
      </c>
      <c r="V71" s="88">
        <f>V70/S70</f>
        <v>0.26285160038797284</v>
      </c>
      <c r="W71" s="88">
        <f>W70/AB70</f>
        <v>8.8507877664504173E-2</v>
      </c>
      <c r="X71" s="88">
        <f>X70/AB70</f>
        <v>1.2048192771084338E-2</v>
      </c>
      <c r="Y71" s="88">
        <f>Y70/AB70</f>
        <v>0.72011121408711776</v>
      </c>
      <c r="Z71" s="88">
        <f>Z70/AB70</f>
        <v>1.3466172381835033</v>
      </c>
      <c r="AA71" s="88">
        <f>AA70/AB70</f>
        <v>2.5486561631139944E-2</v>
      </c>
      <c r="AB71" s="76">
        <f>AB70/AB70</f>
        <v>1</v>
      </c>
      <c r="AC71" s="75">
        <f>AC70/AE70</f>
        <v>3.2863849765258218E-2</v>
      </c>
      <c r="AD71" s="75">
        <f>AD70/AE70</f>
        <v>0</v>
      </c>
      <c r="AE71" s="76">
        <f>AE70/AE70</f>
        <v>1</v>
      </c>
      <c r="AF71" s="75">
        <f>AF70/AE70</f>
        <v>0.25352112676056338</v>
      </c>
      <c r="AG71" s="75">
        <f>AG70/AE70</f>
        <v>9.3896713615023476E-3</v>
      </c>
      <c r="AH71" s="75">
        <f>AH70/AE70</f>
        <v>6.314553990610329</v>
      </c>
      <c r="AI71" s="88">
        <f>AI70/AE70</f>
        <v>0.53521126760563376</v>
      </c>
      <c r="AJ71" s="77">
        <f>AJ70/AJ70</f>
        <v>1</v>
      </c>
      <c r="AK71" s="75"/>
      <c r="AL71" s="75">
        <f>AL70/AJ70</f>
        <v>6.4352672916138845E-2</v>
      </c>
      <c r="AM71" s="75"/>
      <c r="AN71" s="75">
        <f>AN70/AJ70</f>
        <v>1.0727134532556373</v>
      </c>
      <c r="AO71" s="75">
        <f>AO70/AJ70</f>
        <v>4.813782619711173E-3</v>
      </c>
      <c r="AP71" s="75">
        <f>AP70/AJ70</f>
        <v>2.2802128198631871E-3</v>
      </c>
      <c r="AQ71" s="88">
        <f>AQ70/AJ70</f>
        <v>0.24246262984545225</v>
      </c>
      <c r="AR71" s="80">
        <f>AR70/AR70</f>
        <v>1</v>
      </c>
      <c r="AS71" s="81">
        <f>AS70/AR70</f>
        <v>2.4436090225563908E-2</v>
      </c>
      <c r="AT71" s="79">
        <f>AT70/AR70</f>
        <v>1.7781954887218046</v>
      </c>
      <c r="AU71" s="91">
        <f>AU70/AR70</f>
        <v>0.22180451127819548</v>
      </c>
    </row>
    <row r="72" spans="1:48" x14ac:dyDescent="0.2">
      <c r="A72" s="65" t="s">
        <v>15</v>
      </c>
      <c r="B72" s="65" t="s">
        <v>95</v>
      </c>
      <c r="C72" s="66">
        <f>SUMIF(B3:B61, "Asia &amp; Pacific", C3:C61)</f>
        <v>2742</v>
      </c>
      <c r="D72" s="66">
        <f>SUMIF(B3:B61, "Asia &amp; Pacific", D3:D61)</f>
        <v>968</v>
      </c>
      <c r="E72" s="66">
        <f>SUMIF(B3:B61, "Asia &amp; Pacific", E3:E61)</f>
        <v>212</v>
      </c>
      <c r="F72" s="66">
        <f>SUMIF(B3:B61, "Asia &amp; Pacific", F3:F61)</f>
        <v>976</v>
      </c>
      <c r="G72" s="66">
        <f>SUMIF(B3:B61, "Asia &amp; Pacific", G3:G61)</f>
        <v>6412</v>
      </c>
      <c r="H72" s="66">
        <f>SUMIF(B3:B61, "Asia &amp; Pacific", H3:H61)</f>
        <v>2715</v>
      </c>
      <c r="I72" s="66">
        <f>SUMIF(B3:B61, "Asia &amp; Pacific", I3:I61)</f>
        <v>71</v>
      </c>
      <c r="J72" s="66">
        <f>SUMIF(B3:B61, "Asia &amp; Pacific", J3:J61)</f>
        <v>1948</v>
      </c>
      <c r="K72" s="66">
        <f>SUMIF(B3:B61, "Asia &amp; Pacific", K3:K61)</f>
        <v>190</v>
      </c>
      <c r="L72" s="66">
        <f>SUMIF(B3:B61, "Asia &amp; Pacific", L3:L61)</f>
        <v>1895</v>
      </c>
      <c r="M72" s="66">
        <f>SUMIF(B3:B61, "Asia &amp; Pacific", M3:M61)</f>
        <v>0</v>
      </c>
      <c r="N72" s="66">
        <f>SUMIF(B3:B61, "Asia &amp; Pacific", N3:N61)</f>
        <v>4818</v>
      </c>
      <c r="O72" s="68">
        <f>SUMIF(B3:B61, "Asia &amp; Pacific", O3:O61)</f>
        <v>4212</v>
      </c>
      <c r="P72" s="66">
        <f>SUMIF(B3:B61, "Asia &amp; Pacific", P3:P61)</f>
        <v>25899</v>
      </c>
      <c r="Q72" s="66">
        <f>SUMIF(B3:B61, "Asia &amp; Pacific", Q3:Q61)</f>
        <v>19128</v>
      </c>
      <c r="R72" s="66">
        <f>SUMIF(B3:B61, "Asia &amp; Pacific", R3:R61)</f>
        <v>825</v>
      </c>
      <c r="S72" s="66">
        <f>SUMIF(B3:B61, "Asia &amp; Pacific", S3:S61)</f>
        <v>63269</v>
      </c>
      <c r="T72" s="66">
        <f>SUMIF(B3:B61, "Asia &amp; Pacific", T3:T61)</f>
        <v>47649</v>
      </c>
      <c r="U72" s="66">
        <f>SUMIF(B3:B61, "Asia &amp; Pacific", U3:U61)</f>
        <v>915</v>
      </c>
      <c r="V72" s="66">
        <f>SUMIF(B3:B61, "Asia &amp; Pacific", V3:V61)</f>
        <v>11187</v>
      </c>
      <c r="W72" s="66">
        <f>SUMIF(B3:B61, "Asia &amp; Pacific", W3:W61)</f>
        <v>2777</v>
      </c>
      <c r="X72" s="66">
        <f>SUMIF(B3:B61, "Asia &amp; Pacific", X3:X61)</f>
        <v>562</v>
      </c>
      <c r="Y72" s="66">
        <f>SUMIF(B3:B61, "Asia &amp; Pacific", Y3:Y61)</f>
        <v>12308</v>
      </c>
      <c r="Z72" s="66">
        <f>SUMIF(B3:B61, "Asia &amp; Pacific", Z3:Z61)</f>
        <v>27907</v>
      </c>
      <c r="AA72" s="68">
        <f>SUMIF(B3:B61, "Asia &amp; Pacific", AA3:AA61)</f>
        <v>428</v>
      </c>
      <c r="AB72" s="68">
        <f>SUMIF(B3:B61, "Asia &amp; Pacific", AB3:AB61)</f>
        <v>11254</v>
      </c>
      <c r="AC72" s="66">
        <f>SUMIF(B3:B61, "Asia &amp; Pacific", AC3:AC61)</f>
        <v>86</v>
      </c>
      <c r="AD72" s="66">
        <f>SUMIF(B3:B61, "Asia &amp; Pacific", AD3:AD61)</f>
        <v>11</v>
      </c>
      <c r="AE72" s="66">
        <f>SUMIF(B3:B61, "Asia &amp; Pacific", AE3:AE61)</f>
        <v>1880</v>
      </c>
      <c r="AF72" s="66">
        <f>SUMIF(B3:B61, "Asia &amp; Pacific", AF3:AF61)</f>
        <v>96</v>
      </c>
      <c r="AG72" s="66">
        <f>SUMIF(B3:B61, "Asia &amp; Pacific", AG3:AG61)</f>
        <v>3</v>
      </c>
      <c r="AH72" s="66">
        <f>SUMIF(B3:B61, "Asia &amp; Pacific", AH3:AH61)</f>
        <v>10645</v>
      </c>
      <c r="AI72" s="68">
        <f>SUMIF(B3:B61, "Asia &amp; Pacific", AI3:AI61)</f>
        <v>128</v>
      </c>
      <c r="AJ72" s="66">
        <f>SUMIF(B3:B61, "Asia &amp; Pacific", AJ3:AJ61)</f>
        <v>25628</v>
      </c>
      <c r="AK72" s="66"/>
      <c r="AL72" s="66">
        <f>SUMIF(B3:B61, "Asia &amp; Pacific", AL3:AL61)</f>
        <v>902</v>
      </c>
      <c r="AM72" s="67"/>
      <c r="AN72" s="66">
        <f>SUMIF(B3:B61, "Asia &amp; Pacific", AN3:AN61)</f>
        <v>27162</v>
      </c>
      <c r="AO72" s="66">
        <f>SUMIF(B3:B61, "Asia &amp; Pacific", AO3:AO61)</f>
        <v>45</v>
      </c>
      <c r="AP72" s="66">
        <f>SUMIF(B3:B61, "Asia &amp; Pacific", AP3:AP61)</f>
        <v>51</v>
      </c>
      <c r="AQ72" s="68">
        <f>SUMIF(B3:B61, "Asia &amp; Pacific", AQ3:AQ61)</f>
        <v>5596</v>
      </c>
      <c r="AR72" s="66">
        <f>SUMIF(B3:B61, "Asia &amp; Pacific", AR3:AR61)</f>
        <v>3939</v>
      </c>
      <c r="AS72" s="66">
        <f>SUMIF(B3:B61, "Asia &amp; Pacific", AS3:AS61)</f>
        <v>77</v>
      </c>
      <c r="AT72" s="66">
        <f>SUMIF(B3:B61, "Asia &amp; Pacific", AT3:AT61)</f>
        <v>5782</v>
      </c>
      <c r="AU72" s="68">
        <f>SUMIF(B3:B61, "Asia &amp; Pacific", AU3:AU61)</f>
        <v>828</v>
      </c>
    </row>
    <row r="73" spans="1:48" ht="16" x14ac:dyDescent="0.2">
      <c r="A73" s="63"/>
      <c r="B73" s="70" t="s">
        <v>97</v>
      </c>
      <c r="C73" s="88">
        <f>C72/D72</f>
        <v>2.8326446280991737</v>
      </c>
      <c r="D73" s="76">
        <f>D72/D72</f>
        <v>1</v>
      </c>
      <c r="E73" s="88">
        <f>E72/D72</f>
        <v>0.21900826446280991</v>
      </c>
      <c r="F73" s="88">
        <f>F72/D72</f>
        <v>1.0082644628099173</v>
      </c>
      <c r="G73" s="88">
        <f>G72/H72</f>
        <v>2.3616942909760588</v>
      </c>
      <c r="H73" s="76">
        <f>H72/H72</f>
        <v>1</v>
      </c>
      <c r="I73" s="88">
        <f>I72/H72</f>
        <v>2.6151012891344382E-2</v>
      </c>
      <c r="J73" s="88">
        <f>J72/H72</f>
        <v>0.71749539594843459</v>
      </c>
      <c r="K73" s="88">
        <f>K72/O72</f>
        <v>4.5109211775878441E-2</v>
      </c>
      <c r="L73" s="88">
        <f>L72/O72</f>
        <v>0.44990503323836656</v>
      </c>
      <c r="M73" s="88">
        <f>M72/O72</f>
        <v>0</v>
      </c>
      <c r="N73" s="88">
        <f>N72/O72</f>
        <v>1.1438746438746439</v>
      </c>
      <c r="O73" s="76">
        <f>O72/O72</f>
        <v>1</v>
      </c>
      <c r="P73" s="88">
        <f>P72/S72</f>
        <v>0.40934738971692297</v>
      </c>
      <c r="Q73" s="88">
        <f>Q72/S72</f>
        <v>0.30232815438840505</v>
      </c>
      <c r="R73" s="88">
        <f>R72/S72</f>
        <v>1.3039561238521234E-2</v>
      </c>
      <c r="S73" s="76">
        <f>S72/S72</f>
        <v>1</v>
      </c>
      <c r="T73" s="88">
        <f>T72/S72</f>
        <v>0.75311764055066466</v>
      </c>
      <c r="U73" s="88">
        <f>U72/S72</f>
        <v>1.4462058828178097E-2</v>
      </c>
      <c r="V73" s="88">
        <f>V72/S72</f>
        <v>0.17681645039434793</v>
      </c>
      <c r="W73" s="88">
        <f>W72/AB72</f>
        <v>0.24675670872578639</v>
      </c>
      <c r="X73" s="88">
        <f>X72/AB72</f>
        <v>4.9937799893371243E-2</v>
      </c>
      <c r="Y73" s="88">
        <f>Y72/AB72</f>
        <v>1.0936555891238671</v>
      </c>
      <c r="Z73" s="88">
        <f>Z72/AB72</f>
        <v>2.4797405366980629</v>
      </c>
      <c r="AA73" s="88">
        <f>AA72/AB72</f>
        <v>3.8030922338724009E-2</v>
      </c>
      <c r="AB73" s="76">
        <f>AB72/AB72</f>
        <v>1</v>
      </c>
      <c r="AC73" s="75">
        <f>AC72/AE72</f>
        <v>4.5744680851063826E-2</v>
      </c>
      <c r="AD73" s="75">
        <f>AD72/AE72</f>
        <v>5.8510638297872338E-3</v>
      </c>
      <c r="AE73" s="76">
        <f>AE72/AE72</f>
        <v>1</v>
      </c>
      <c r="AF73" s="75">
        <f>AF72/AE72</f>
        <v>5.106382978723404E-2</v>
      </c>
      <c r="AG73" s="75">
        <f>AG72/AE72</f>
        <v>1.5957446808510637E-3</v>
      </c>
      <c r="AH73" s="75">
        <f>AH72/AE72</f>
        <v>5.6622340425531918</v>
      </c>
      <c r="AI73" s="88">
        <f>AI72/AE72</f>
        <v>6.8085106382978725E-2</v>
      </c>
      <c r="AJ73" s="77">
        <f>AJ72/AJ72</f>
        <v>1</v>
      </c>
      <c r="AK73" s="75"/>
      <c r="AL73" s="75">
        <f>AL72/AJ72</f>
        <v>3.519587950678945E-2</v>
      </c>
      <c r="AM73" s="75"/>
      <c r="AN73" s="75">
        <f>AN72/AJ72</f>
        <v>1.0598564070547838</v>
      </c>
      <c r="AO73" s="75">
        <f>AO72/AJ72</f>
        <v>1.7558919931325112E-3</v>
      </c>
      <c r="AP73" s="75">
        <f>AP72/AJ72</f>
        <v>1.9900109255501794E-3</v>
      </c>
      <c r="AQ73" s="88">
        <f>AQ72/AJ72</f>
        <v>0.21835492430154518</v>
      </c>
      <c r="AR73" s="80">
        <f>AR72/AR72</f>
        <v>1</v>
      </c>
      <c r="AS73" s="81">
        <f>AS72/AR72</f>
        <v>1.9548108657019548E-2</v>
      </c>
      <c r="AT73" s="79">
        <f>AT72/AR72</f>
        <v>1.4678852500634678</v>
      </c>
      <c r="AU73" s="91">
        <f>AU72/AR72</f>
        <v>0.21020563594821021</v>
      </c>
    </row>
    <row r="74" spans="1:48" x14ac:dyDescent="0.2">
      <c r="A74" s="65" t="s">
        <v>30</v>
      </c>
      <c r="B74" s="65" t="s">
        <v>95</v>
      </c>
      <c r="C74" s="66">
        <f>SUMIF(B3:B61, "Africa", C3:C61)</f>
        <v>122</v>
      </c>
      <c r="D74" s="66">
        <f>SUMIF(B3:B61, "Africa", D3:D61)</f>
        <v>63</v>
      </c>
      <c r="E74" s="66">
        <f>SUMIF(B3:B61, "Africa", E3:E61)</f>
        <v>14</v>
      </c>
      <c r="F74" s="66">
        <f>SUMIF(B3:B61, "Africa", F3:F61)</f>
        <v>56</v>
      </c>
      <c r="G74" s="66">
        <f>SUMIF(B3:B61, "Africa", G3:G61)</f>
        <v>404</v>
      </c>
      <c r="H74" s="66">
        <f>SUMIF(B3:B61, "Africa", H3:H61)</f>
        <v>126</v>
      </c>
      <c r="I74" s="66">
        <f>SUMIF(B3:B61, "Africa", I3:I61)</f>
        <v>2</v>
      </c>
      <c r="J74" s="66">
        <f>SUMIF(B3:B61, "Africa", J3:J61)</f>
        <v>73</v>
      </c>
      <c r="K74" s="66">
        <f>SUMIF(B3:B61, "Africa", K3:K61)</f>
        <v>9</v>
      </c>
      <c r="L74" s="66">
        <f>SUMIF(B3:B61, "Africa", L3:L61)</f>
        <v>55</v>
      </c>
      <c r="M74" s="66">
        <f>SUMIF(B3:B61, "Africa", M3:M61)</f>
        <v>0</v>
      </c>
      <c r="N74" s="66">
        <f>SUMIF(B3:B61, "Africa", N3:N61)</f>
        <v>230</v>
      </c>
      <c r="O74" s="68">
        <f>SUMIF(B3:B61, "Africa", O3:O61)</f>
        <v>153</v>
      </c>
      <c r="P74" s="66">
        <f>SUMIF(B3:B61, "Africa", P3:P61)</f>
        <v>2297</v>
      </c>
      <c r="Q74" s="66">
        <f>SUMIF(B3:B61, "Africa", Q3:Q61)</f>
        <v>732</v>
      </c>
      <c r="R74" s="66">
        <f>SUMIF(B3:B61, "Africa", R3:R61)</f>
        <v>43</v>
      </c>
      <c r="S74" s="66">
        <f>SUMIF(B3:B61, "Africa", S3:S61)</f>
        <v>3806</v>
      </c>
      <c r="T74" s="66">
        <f>SUMIF(B3:B61, "Africa", T3:T61)</f>
        <v>2186</v>
      </c>
      <c r="U74" s="66">
        <f>SUMIF(B3:B61, "Africa", U3:U61)</f>
        <v>50</v>
      </c>
      <c r="V74" s="66">
        <f>SUMIF(B3:B61, "Africa", V3:V61)</f>
        <v>732</v>
      </c>
      <c r="W74" s="66">
        <f>SUMIF(B3:B61, "Africa", W3:W61)</f>
        <v>83</v>
      </c>
      <c r="X74" s="66">
        <f>SUMIF(B3:B61, "Africa", X3:X61)</f>
        <v>33</v>
      </c>
      <c r="Y74" s="66">
        <f>SUMIF(B3:B61, "Africa", Y3:Y61)</f>
        <v>493</v>
      </c>
      <c r="Z74" s="66">
        <f>SUMIF(B3:B61, "Africa", Z3:Z61)</f>
        <v>1495</v>
      </c>
      <c r="AA74" s="68">
        <f>SUMIF(B3:B61, "Africa", AA3:AA61)</f>
        <v>15</v>
      </c>
      <c r="AB74" s="68">
        <f>SUMIF(B3:B61, "Africa", AB3:AB61)</f>
        <v>846</v>
      </c>
      <c r="AC74" s="66">
        <f>SUMIF(B3:B61, "Africa", AC3:AC61)</f>
        <v>1</v>
      </c>
      <c r="AD74" s="66">
        <f>SUMIF(B3:B61, "Africa", AD3:AD61)</f>
        <v>0</v>
      </c>
      <c r="AE74" s="66">
        <f>SUMIF(B3:B61, "Africa", AE3:AE61)</f>
        <v>156</v>
      </c>
      <c r="AF74" s="66">
        <f>SUMIF(B3:B61, "Africa", AF3:AF61)</f>
        <v>20</v>
      </c>
      <c r="AG74" s="66">
        <f>SUMIF(B3:B61, "Africa", AG3:AG61)</f>
        <v>6</v>
      </c>
      <c r="AH74" s="66">
        <f>SUMIF(B3:B61, "Africa", AH3:AH61)</f>
        <v>576</v>
      </c>
      <c r="AI74" s="68">
        <f>SUMIF(B3:B61, "Africa", AI3:AI61)</f>
        <v>18</v>
      </c>
      <c r="AJ74" s="66">
        <f>SUMIF(B3:B61, "Africa", AJ3:AJ61)</f>
        <v>2287</v>
      </c>
      <c r="AK74" s="66"/>
      <c r="AL74" s="66">
        <f>SUMIF(B3:B61, "Africa", AL3:AL61)</f>
        <v>75</v>
      </c>
      <c r="AM74" s="67"/>
      <c r="AN74" s="66">
        <f>SUMIF(B3:B61, "Africa", AN3:AN61)</f>
        <v>1562</v>
      </c>
      <c r="AO74" s="66">
        <f>SUMIF(B3:B61, "Africa", AO3:AO61)</f>
        <v>19</v>
      </c>
      <c r="AP74" s="66">
        <f>SUMIF(B3:B61, "Africa", AP3:AP61)</f>
        <v>0</v>
      </c>
      <c r="AQ74" s="68">
        <f>SUMIF(B3:B61, "Africa", AQ3:AQ61)</f>
        <v>522</v>
      </c>
      <c r="AR74" s="66">
        <f>SUMIF(B3:B61, "Africa", AR3:AR61)</f>
        <v>235</v>
      </c>
      <c r="AS74" s="66">
        <f>SUMIF(B3:B61, "Africa", AS3:AS61)</f>
        <v>10</v>
      </c>
      <c r="AT74" s="66">
        <f>SUMIF(B3:B61, "Africa", AT3:AT61)</f>
        <v>332</v>
      </c>
      <c r="AU74" s="68">
        <f>SUMIF(B3:B61, "Africa", AU3:AU61)</f>
        <v>160</v>
      </c>
    </row>
    <row r="75" spans="1:48" ht="16" x14ac:dyDescent="0.2">
      <c r="A75" s="63"/>
      <c r="B75" s="70" t="s">
        <v>97</v>
      </c>
      <c r="C75" s="88">
        <f>C74/D74</f>
        <v>1.9365079365079365</v>
      </c>
      <c r="D75" s="76">
        <f>D74/D74</f>
        <v>1</v>
      </c>
      <c r="E75" s="88">
        <f>E74/D74</f>
        <v>0.22222222222222221</v>
      </c>
      <c r="F75" s="88">
        <f>F74/D74</f>
        <v>0.88888888888888884</v>
      </c>
      <c r="G75" s="88">
        <f>G74/H74</f>
        <v>3.2063492063492065</v>
      </c>
      <c r="H75" s="76">
        <f>H74/H74</f>
        <v>1</v>
      </c>
      <c r="I75" s="88">
        <f>I74/H74</f>
        <v>1.5873015873015872E-2</v>
      </c>
      <c r="J75" s="88">
        <f>J74/H74</f>
        <v>0.57936507936507942</v>
      </c>
      <c r="K75" s="88">
        <f>K74/O74</f>
        <v>5.8823529411764705E-2</v>
      </c>
      <c r="L75" s="88">
        <f>L74/O74</f>
        <v>0.35947712418300654</v>
      </c>
      <c r="M75" s="88">
        <f>M74/O74</f>
        <v>0</v>
      </c>
      <c r="N75" s="88">
        <f>N74/O74</f>
        <v>1.5032679738562091</v>
      </c>
      <c r="O75" s="76">
        <f>O74/O74</f>
        <v>1</v>
      </c>
      <c r="P75" s="88">
        <f>P74/S74</f>
        <v>0.60352075669994742</v>
      </c>
      <c r="Q75" s="88">
        <f>Q74/S74</f>
        <v>0.19232790331056226</v>
      </c>
      <c r="R75" s="88">
        <f>R74/S74</f>
        <v>1.1297950604308986E-2</v>
      </c>
      <c r="S75" s="76">
        <f>S74/S74</f>
        <v>1</v>
      </c>
      <c r="T75" s="88">
        <f>T74/S74</f>
        <v>0.5743562795585917</v>
      </c>
      <c r="U75" s="88">
        <f>U74/S74</f>
        <v>1.3137151865475564E-2</v>
      </c>
      <c r="V75" s="88">
        <f>V74/S74</f>
        <v>0.19232790331056226</v>
      </c>
      <c r="W75" s="88">
        <f>W74/AB74</f>
        <v>9.8108747044917261E-2</v>
      </c>
      <c r="X75" s="88">
        <f>X74/AB74</f>
        <v>3.9007092198581561E-2</v>
      </c>
      <c r="Y75" s="88">
        <f>Y74/AB74</f>
        <v>0.58274231678486998</v>
      </c>
      <c r="Z75" s="88">
        <f>Z74/AB74</f>
        <v>1.7671394799054374</v>
      </c>
      <c r="AA75" s="88">
        <f>AA74/AB74</f>
        <v>1.7730496453900711E-2</v>
      </c>
      <c r="AB75" s="76">
        <f>AB74/AB74</f>
        <v>1</v>
      </c>
      <c r="AC75" s="75">
        <f>AC74/AE74</f>
        <v>6.41025641025641E-3</v>
      </c>
      <c r="AD75" s="75">
        <f>AD74/AE74</f>
        <v>0</v>
      </c>
      <c r="AE75" s="76">
        <f>AE74/AE74</f>
        <v>1</v>
      </c>
      <c r="AF75" s="75">
        <f>AF74/AE74</f>
        <v>0.12820512820512819</v>
      </c>
      <c r="AG75" s="75">
        <f>AG74/AE74</f>
        <v>3.8461538461538464E-2</v>
      </c>
      <c r="AH75" s="75">
        <f>AH74/AE74</f>
        <v>3.6923076923076925</v>
      </c>
      <c r="AI75" s="88">
        <f>AI74/AE74</f>
        <v>0.11538461538461539</v>
      </c>
      <c r="AJ75" s="77">
        <f>AJ74/AJ74</f>
        <v>1</v>
      </c>
      <c r="AK75" s="75"/>
      <c r="AL75" s="75">
        <f>AL74/AJ74</f>
        <v>3.279405334499344E-2</v>
      </c>
      <c r="AM75" s="75"/>
      <c r="AN75" s="75">
        <f>AN74/AJ74</f>
        <v>0.68299081766506342</v>
      </c>
      <c r="AO75" s="75">
        <f>AO74/AJ74</f>
        <v>8.3078268473983381E-3</v>
      </c>
      <c r="AP75" s="75">
        <f>AP74/AJ74</f>
        <v>0</v>
      </c>
      <c r="AQ75" s="88">
        <f>AQ74/AJ74</f>
        <v>0.22824661128115434</v>
      </c>
      <c r="AR75" s="80">
        <f>AR74/AR74</f>
        <v>1</v>
      </c>
      <c r="AS75" s="81">
        <f>AS74/AR74</f>
        <v>4.2553191489361701E-2</v>
      </c>
      <c r="AT75" s="79">
        <f>AT74/AR74</f>
        <v>1.4127659574468086</v>
      </c>
      <c r="AU75" s="91">
        <f>AU74/AR74</f>
        <v>0.68085106382978722</v>
      </c>
    </row>
    <row r="76" spans="1:48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O76" s="87"/>
      <c r="AA76" s="87"/>
      <c r="AB76" s="87"/>
      <c r="AI76" s="87"/>
      <c r="AJ76" s="71"/>
      <c r="AK76" s="72"/>
      <c r="AL76" s="71"/>
      <c r="AM76" s="72"/>
      <c r="AN76" s="71"/>
      <c r="AO76" s="71"/>
      <c r="AP76" s="71"/>
      <c r="AQ76" s="93"/>
      <c r="AR76" s="73"/>
      <c r="AS76" s="73"/>
      <c r="AT76" s="71"/>
      <c r="AU76" s="74"/>
    </row>
    <row r="77" spans="1:48" ht="16" x14ac:dyDescent="0.2">
      <c r="A77" s="72" t="s">
        <v>71</v>
      </c>
      <c r="B77" s="70" t="s">
        <v>97</v>
      </c>
      <c r="C77" s="79">
        <f>C57/D57</f>
        <v>1.9148936170212767</v>
      </c>
      <c r="D77" s="80">
        <f>D57/D57</f>
        <v>1</v>
      </c>
      <c r="E77" s="79">
        <f>E57/D57</f>
        <v>0.15957446808510639</v>
      </c>
      <c r="F77" s="79">
        <f>F57/D57</f>
        <v>1.2021276595744681</v>
      </c>
      <c r="G77" s="79">
        <f>G57/H57</f>
        <v>1.967479674796748</v>
      </c>
      <c r="H77" s="80">
        <f>H57/H57</f>
        <v>1</v>
      </c>
      <c r="I77" s="79">
        <f>I57/H57</f>
        <v>3.2520325203252036E-2</v>
      </c>
      <c r="J77" s="79">
        <f>J57/H57</f>
        <v>0.32520325203252032</v>
      </c>
      <c r="K77" s="79">
        <f>K57/O57</f>
        <v>8.8963963963963957E-2</v>
      </c>
      <c r="L77" s="79">
        <f>L57/O57</f>
        <v>0.26689189189189189</v>
      </c>
      <c r="M77" s="79">
        <f>M57/O57</f>
        <v>0</v>
      </c>
      <c r="N77" s="88">
        <f>N57/O57</f>
        <v>0.87950450450450446</v>
      </c>
      <c r="O77" s="101">
        <f>O57/O57</f>
        <v>1</v>
      </c>
      <c r="P77" s="88">
        <f>P57/S57</f>
        <v>0.83281061519903499</v>
      </c>
      <c r="Q77" s="88">
        <f>Q57/S57</f>
        <v>0.68106151990349817</v>
      </c>
      <c r="R77" s="88">
        <f>R57/S57</f>
        <v>2.4849215922798554E-2</v>
      </c>
      <c r="S77" s="88">
        <f>S57/S57</f>
        <v>1</v>
      </c>
      <c r="T77" s="88">
        <f>T57/S57</f>
        <v>1.2845597104945718</v>
      </c>
      <c r="U77" s="88">
        <f>U57/S57</f>
        <v>4.5597104945717733E-2</v>
      </c>
      <c r="V77" s="88">
        <f>V57/S57</f>
        <v>0.39601930036188177</v>
      </c>
      <c r="W77" s="79">
        <f>W57/AB57</f>
        <v>0.16945107398568018</v>
      </c>
      <c r="X77" s="79">
        <f>X57/AB57</f>
        <v>4.2959427207637228E-2</v>
      </c>
      <c r="Y77" s="79">
        <f>Y57/AB57</f>
        <v>0.67780429594272074</v>
      </c>
      <c r="Z77" s="88">
        <f>Z57/AB57</f>
        <v>1.1724343675417661</v>
      </c>
      <c r="AA77" s="89">
        <f>AA57/AB57</f>
        <v>4.1169451073985681E-2</v>
      </c>
      <c r="AB77" s="76">
        <f>AB57/AB57</f>
        <v>1</v>
      </c>
      <c r="AC77" s="79">
        <f>AC57/AE57</f>
        <v>0.35</v>
      </c>
      <c r="AD77" s="79">
        <f>AD57/AE57</f>
        <v>0</v>
      </c>
      <c r="AE77" s="76">
        <f>AE57/AE57</f>
        <v>1</v>
      </c>
      <c r="AF77" s="79">
        <f>AF57/AE57</f>
        <v>0.57499999999999996</v>
      </c>
      <c r="AG77" s="79">
        <f>AG57/AE57</f>
        <v>0</v>
      </c>
      <c r="AH77" s="79">
        <f>AH57/AE57</f>
        <v>21.074999999999999</v>
      </c>
      <c r="AI77" s="89">
        <f>AI57/AE57</f>
        <v>0.67500000000000004</v>
      </c>
      <c r="AJ77" s="80">
        <f>AJ57/AJ57</f>
        <v>1</v>
      </c>
      <c r="AK77" s="79"/>
      <c r="AL77" s="79">
        <f>AL57/AJ57</f>
        <v>7.0921985815602835E-3</v>
      </c>
      <c r="AM77" s="79"/>
      <c r="AN77" s="79">
        <f>AN57/AJ57</f>
        <v>2.1078760731616275</v>
      </c>
      <c r="AO77" s="79">
        <f>AO57/AJ57</f>
        <v>1.866368047779022E-3</v>
      </c>
      <c r="AP77" s="92">
        <f>AP57/AJ57</f>
        <v>3.7327360955580441E-3</v>
      </c>
      <c r="AQ77" s="94">
        <f>AQ57/AJ57</f>
        <v>0.48338932437476673</v>
      </c>
      <c r="AR77" s="80">
        <f>AR57/AR57</f>
        <v>1</v>
      </c>
      <c r="AS77" s="79">
        <f>AS57/AR57</f>
        <v>0.10191082802547771</v>
      </c>
      <c r="AT77" s="79">
        <f>AT57/AR57</f>
        <v>3.6878980891719744</v>
      </c>
      <c r="AU77" s="89">
        <f>AU57/AR57</f>
        <v>1.2802547770700636</v>
      </c>
    </row>
    <row r="78" spans="1:48" ht="16" x14ac:dyDescent="0.2">
      <c r="A78" s="72" t="s">
        <v>33</v>
      </c>
      <c r="B78" s="70" t="s">
        <v>97</v>
      </c>
      <c r="C78" s="79">
        <f>C19/D19</f>
        <v>2.4009111617312073</v>
      </c>
      <c r="D78" s="80">
        <f>D19/D19</f>
        <v>1</v>
      </c>
      <c r="E78" s="79">
        <f>E19/D19</f>
        <v>7.9726651480637817E-2</v>
      </c>
      <c r="F78" s="79">
        <f>F19/D19</f>
        <v>0.83029612756264237</v>
      </c>
      <c r="G78" s="79">
        <f>G19/H19</f>
        <v>3.1738095238095236</v>
      </c>
      <c r="H78" s="80">
        <f>H19/H19</f>
        <v>1</v>
      </c>
      <c r="I78" s="79">
        <f>I19/H19</f>
        <v>1.9047619047619049E-2</v>
      </c>
      <c r="J78" s="79">
        <f>J19/H19</f>
        <v>0.26666666666666666</v>
      </c>
      <c r="K78" s="79">
        <f>K19/O19</f>
        <v>6.1664953751284689E-2</v>
      </c>
      <c r="L78" s="79">
        <f>L19/O19</f>
        <v>0.47584789311408016</v>
      </c>
      <c r="M78" s="79">
        <f>M19/O19</f>
        <v>0</v>
      </c>
      <c r="N78" s="88">
        <f>N19/O19</f>
        <v>3.1778006166495376</v>
      </c>
      <c r="O78" s="101">
        <f>O19/O19</f>
        <v>1</v>
      </c>
      <c r="P78" s="88">
        <f>P19/S19</f>
        <v>0.56022269722125562</v>
      </c>
      <c r="Q78" s="88">
        <f>Q19/S19</f>
        <v>0.56186310085996916</v>
      </c>
      <c r="R78" s="88">
        <f>R19/S19</f>
        <v>2.3562161356067007E-2</v>
      </c>
      <c r="S78" s="88">
        <f>S19/S19</f>
        <v>1</v>
      </c>
      <c r="T78" s="88">
        <f>T19/S19</f>
        <v>0.76562111646865838</v>
      </c>
      <c r="U78" s="88">
        <f>U19/S19</f>
        <v>3.6884227270467765E-2</v>
      </c>
      <c r="V78" s="88">
        <f>V19/S19</f>
        <v>0.43515434706964257</v>
      </c>
      <c r="W78" s="79">
        <f>W19/AB19</f>
        <v>6.2632247143461703E-2</v>
      </c>
      <c r="X78" s="79">
        <f>X19/AB19</f>
        <v>5.2898857384680491E-3</v>
      </c>
      <c r="Y78" s="79">
        <f>Y19/AB19</f>
        <v>0.4276343630977571</v>
      </c>
      <c r="Z78" s="88">
        <f>Z19/AB19</f>
        <v>1.2848074481591198</v>
      </c>
      <c r="AA78" s="89">
        <f>AA19/AB19</f>
        <v>1.4811680067710538E-2</v>
      </c>
      <c r="AB78" s="76">
        <f>AB19/AB19</f>
        <v>1</v>
      </c>
      <c r="AC78" s="79">
        <f>AC19/AE19</f>
        <v>1.0346926354230066E-2</v>
      </c>
      <c r="AD78" s="79">
        <f>AD19/AE19</f>
        <v>1.8259281801582471E-3</v>
      </c>
      <c r="AE78" s="76">
        <f>AE19/AE19</f>
        <v>1</v>
      </c>
      <c r="AF78" s="79">
        <f>AF19/AE19</f>
        <v>0.1241631162507608</v>
      </c>
      <c r="AG78" s="79">
        <f>AG19/AE19</f>
        <v>4.1996348143639686E-2</v>
      </c>
      <c r="AH78" s="79">
        <f>AH19/AE19</f>
        <v>2.7224589166159463</v>
      </c>
      <c r="AI78" s="89">
        <f>AI19/AE19</f>
        <v>0.17772367620206939</v>
      </c>
      <c r="AJ78" s="80">
        <f>AJ19/AJ19</f>
        <v>1</v>
      </c>
      <c r="AK78" s="79"/>
      <c r="AL78" s="79">
        <f>AL19/AJ19</f>
        <v>7.6664425016812379E-2</v>
      </c>
      <c r="AM78" s="79"/>
      <c r="AN78" s="79">
        <f>AN19/AJ19</f>
        <v>1.0381080475229769</v>
      </c>
      <c r="AO78" s="79">
        <f>AO19/AJ19</f>
        <v>3.1383097960098632E-3</v>
      </c>
      <c r="AP78" s="92">
        <f>AP19/AJ19</f>
        <v>1.490697153104685E-2</v>
      </c>
      <c r="AQ78" s="94">
        <f>AQ19/AJ19</f>
        <v>0.54898004931629685</v>
      </c>
      <c r="AR78" s="80">
        <f>AR19/AR19</f>
        <v>1</v>
      </c>
      <c r="AS78" s="79">
        <f>AS19/AR19</f>
        <v>0.15052356020942409</v>
      </c>
      <c r="AT78" s="79">
        <f>AT19/AR19</f>
        <v>1.0523560209424083</v>
      </c>
      <c r="AU78" s="89">
        <f>AU19/AR19</f>
        <v>0.40314136125654448</v>
      </c>
    </row>
    <row r="79" spans="1:48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95"/>
      <c r="L79" s="95"/>
      <c r="M79" s="95"/>
      <c r="N79" s="75"/>
      <c r="O79" s="96"/>
      <c r="P79" s="96"/>
      <c r="Q79" s="96"/>
      <c r="R79" s="96"/>
      <c r="S79" s="96"/>
      <c r="T79" s="96"/>
      <c r="U79" s="96"/>
      <c r="V79" s="96"/>
      <c r="W79" s="95"/>
      <c r="X79" s="95"/>
      <c r="Y79" s="95"/>
      <c r="Z79" s="75"/>
      <c r="AA79" s="96"/>
      <c r="AB79" s="75"/>
      <c r="AC79" s="95"/>
      <c r="AD79" s="95"/>
      <c r="AE79" s="75"/>
      <c r="AF79" s="95"/>
      <c r="AG79" s="95"/>
      <c r="AH79" s="95"/>
      <c r="AI79" s="96"/>
      <c r="AJ79" s="95"/>
      <c r="AK79" s="95"/>
      <c r="AL79" s="95"/>
      <c r="AM79" s="95"/>
      <c r="AN79" s="95"/>
      <c r="AO79" s="95"/>
      <c r="AP79" s="96"/>
      <c r="AQ79" s="95"/>
      <c r="AR79" s="95"/>
      <c r="AS79" s="96"/>
      <c r="AT79" s="63"/>
      <c r="AV79"/>
    </row>
    <row r="81" spans="1:31" ht="21" customHeight="1" x14ac:dyDescent="0.2">
      <c r="A81" s="105" t="s">
        <v>98</v>
      </c>
      <c r="B81" s="105"/>
      <c r="C81" s="105" t="s">
        <v>124</v>
      </c>
      <c r="D81" s="105"/>
      <c r="E81" s="105"/>
      <c r="F81" s="105"/>
      <c r="G81" s="105"/>
      <c r="H81" s="105"/>
      <c r="I81" s="105"/>
      <c r="J81" s="105"/>
      <c r="K81" s="105"/>
      <c r="L81" s="105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9"/>
      <c r="Y81" s="98"/>
      <c r="Z81" s="98"/>
      <c r="AA81" s="98"/>
      <c r="AB81" s="98"/>
      <c r="AC81" s="98"/>
      <c r="AD81" s="98"/>
      <c r="AE81" s="98"/>
    </row>
  </sheetData>
  <autoFilter ref="C2:AU75" xr:uid="{00000000-0001-0000-0000-000000000000}"/>
  <mergeCells count="13">
    <mergeCell ref="AW63:AX63"/>
    <mergeCell ref="AW64:AX64"/>
    <mergeCell ref="C81:L81"/>
    <mergeCell ref="A81:B81"/>
    <mergeCell ref="AR1:AU1"/>
    <mergeCell ref="K1:O1"/>
    <mergeCell ref="W1:AB1"/>
    <mergeCell ref="AC1:AI1"/>
    <mergeCell ref="AV1:AV2"/>
    <mergeCell ref="AJ1:AQ1"/>
    <mergeCell ref="C1:F1"/>
    <mergeCell ref="G1:J1"/>
    <mergeCell ref="P1:V1"/>
  </mergeCells>
  <hyperlinks>
    <hyperlink ref="A81:B81" r:id="rId1" display="See here for details:" xr:uid="{3250BE2D-FC45-494E-B300-906900D0D4EA}"/>
    <hyperlink ref="AV1:AV2" r:id="rId2" display="GDP in Million US$ (nominal, 2021)" xr:uid="{7D3066CA-52E7-434D-B95E-4BE4F594031D}"/>
    <hyperlink ref="C81:L81" r:id="rId3" display=" https://betterprojectsfaster.com/guide/java-full-stack-report-2023-01/the-index" xr:uid="{1D788CF7-C342-F543-BB18-C987F9DD7494}"/>
  </hyperlinks>
  <pageMargins left="0.7" right="0.7" top="0.75" bottom="0.75" header="0.3" footer="0.3"/>
  <pageSetup paperSize="9" orientation="portrait" horizontalDpi="0" verticalDpi="0"/>
  <ignoredErrors>
    <ignoredError sqref="AJ66 AL66 AJ68:AM68 AN68:AU68 AN66:AU66 AN70:AU70 AJ70:AL70 AR67:AU67 AR69:AU69 AN72:AU72 AR71:AU71 AJ72:AL72 AN74:AU74 AR73:AU73 AJ74:AL74 AN76:AU76 AR75:AU75 AR77:AU77 K66:L6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2023-01-04T00:03:01Z</dcterms:modified>
</cp:coreProperties>
</file>